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mc:AlternateContent xmlns:mc="http://schemas.openxmlformats.org/markup-compatibility/2006">
    <mc:Choice Requires="x15">
      <x15ac:absPath xmlns:x15ac="http://schemas.microsoft.com/office/spreadsheetml/2010/11/ac" url="C:\Users\hyvalbuena\OneDrive - Universidad de Cundinamarca\HEIDY\F-CD-119\DOCUMENTOS A PUBLICAR\"/>
    </mc:Choice>
  </mc:AlternateContent>
  <xr:revisionPtr revIDLastSave="29" documentId="13_ncr:1_{0EB03829-525F-4C5C-9F25-97095C261C69}" xr6:coauthVersionLast="36" xr6:coauthVersionMax="45" xr10:uidLastSave="{8E92B605-749F-48FD-809D-B00EE0F6DA4F}"/>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l="1"/>
  <c r="L20" i="1" s="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<sst xmlns="http://schemas.openxmlformats.org/spreadsheetml/2006/main" count="44" uniqueCount="41">
  <si>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</si>
  <si>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</si>
  <si>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</si>
  <si>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</si>
  <si>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</si>
  <si>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</si>
  <si>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</si>
  <si>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</si>
  <si>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</si>
  <si>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</si>
  <si>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</si>
  <si>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</si>
  <si>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</si>
  <si>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</si>
  <si>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</si>
  <si>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</si>
  <si>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</si>
  <si>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</si>
  <si>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</si>
  <si>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</si>
  <si>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</si>
  <si>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</si>
  <si>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</si>
  <si>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</si>
  <si>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</si>
  <si>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</si>
  <si>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</si>
  <si>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</si>
  <si>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</si>
  <si>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</si>
  <si>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</si>
  <si>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</si>
  <si>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</si>
  <si>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</si>
  <si>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</si>
  <si>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</si>
  <si>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</si>
  <si>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</si>
  <si>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</si>
  <si>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Nitrogeno liquido para conservación de semen con recargas mensuales, presentación por litro</t>
  </si>
  <si>
    <t>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</si>
</sst>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zoomScale="70" zoomScaleNormal="70" zoomScaleSheetLayoutView="90" zoomScalePageLayoutView="55" workbookViewId="0">
      <selection activeCell="G20" sqref="G20"/>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55"/>
      <c r="B2" s="56" t="s">
        <v>0</v>
      </c>
      <c r="C2" s="56"/>
      <c r="D2" s="56"/>
      <c r="E2" s="56"/>
      <c r="F2" s="56"/>
      <c r="G2" s="56"/>
      <c r="H2" s="56"/>
      <c r="I2" s="56"/>
      <c r="J2" s="56"/>
      <c r="K2" s="56" t="s">
        <v>33</v>
      </c>
      <c r="L2" s="56"/>
    </row>
    <row r="3" spans="1:12" ht="15.75" customHeight="1" x14ac:dyDescent="0.25">
      <c r="A3" s="55"/>
      <c r="B3" s="56" t="s">
        <v>1</v>
      </c>
      <c r="C3" s="56"/>
      <c r="D3" s="56"/>
      <c r="E3" s="56"/>
      <c r="F3" s="56"/>
      <c r="G3" s="56"/>
      <c r="H3" s="56"/>
      <c r="I3" s="56"/>
      <c r="J3" s="56"/>
      <c r="K3" s="56" t="s">
        <v>29</v>
      </c>
      <c r="L3" s="56"/>
    </row>
    <row r="4" spans="1:12" ht="16.5" customHeight="1" x14ac:dyDescent="0.25">
      <c r="A4" s="55"/>
      <c r="B4" s="56" t="s">
        <v>27</v>
      </c>
      <c r="C4" s="56"/>
      <c r="D4" s="56"/>
      <c r="E4" s="56"/>
      <c r="F4" s="56"/>
      <c r="G4" s="56"/>
      <c r="H4" s="56"/>
      <c r="I4" s="56"/>
      <c r="J4" s="56"/>
      <c r="K4" s="56" t="s">
        <v>30</v>
      </c>
      <c r="L4" s="56"/>
    </row>
    <row r="5" spans="1:12" ht="15" customHeight="1" x14ac:dyDescent="0.25">
      <c r="A5" s="55"/>
      <c r="B5" s="56"/>
      <c r="C5" s="56"/>
      <c r="D5" s="56"/>
      <c r="E5" s="56"/>
      <c r="F5" s="56"/>
      <c r="G5" s="56"/>
      <c r="H5" s="56"/>
      <c r="I5" s="56"/>
      <c r="J5" s="56"/>
      <c r="K5" s="56" t="s">
        <v>31</v>
      </c>
      <c r="L5" s="56"/>
    </row>
    <row r="7" spans="1:12" x14ac:dyDescent="0.25">
      <c r="A7" s="16" t="s">
        <v>36</v>
      </c>
    </row>
    <row r="8" spans="1:12" x14ac:dyDescent="0.25">
      <c r="A8" s="17" t="s">
        <v>35</v>
      </c>
    </row>
    <row r="9" spans="1:12" ht="25.5" customHeight="1" x14ac:dyDescent="0.25">
      <c r="A9" s="42" t="s">
        <v>34</v>
      </c>
      <c r="B9" s="42"/>
      <c r="C9" s="18"/>
      <c r="E9" s="19" t="s">
        <v>21</v>
      </c>
      <c r="F9" s="47"/>
      <c r="G9" s="48"/>
      <c r="I9" s="20" t="s">
        <v>16</v>
      </c>
      <c r="J9" s="49"/>
      <c r="K9" s="50"/>
    </row>
    <row r="10" spans="1:12" ht="15.75" thickBot="1" x14ac:dyDescent="0.3">
      <c r="A10" s="18"/>
      <c r="B10" s="18"/>
      <c r="C10" s="18"/>
      <c r="E10" s="21"/>
      <c r="F10" s="21"/>
      <c r="G10" s="21"/>
      <c r="I10" s="22"/>
      <c r="J10" s="23"/>
      <c r="K10" s="23"/>
    </row>
    <row r="11" spans="1:12" ht="30.75" customHeight="1" thickBot="1" x14ac:dyDescent="0.3">
      <c r="A11" s="57" t="s">
        <v>28</v>
      </c>
      <c r="B11" s="58"/>
      <c r="C11" s="24"/>
      <c r="D11" s="44" t="s">
        <v>17</v>
      </c>
      <c r="E11" s="45"/>
      <c r="F11" s="45"/>
      <c r="G11" s="46"/>
      <c r="H11" s="31"/>
      <c r="I11" s="22"/>
    </row>
    <row r="12" spans="1:12" ht="15.75" thickBot="1" x14ac:dyDescent="0.3">
      <c r="A12" s="59"/>
      <c r="B12" s="60"/>
      <c r="C12" s="24"/>
      <c r="D12" s="25"/>
      <c r="E12" s="21"/>
      <c r="F12" s="21"/>
      <c r="G12" s="21"/>
      <c r="I12" s="22"/>
    </row>
    <row r="13" spans="1:12" ht="30" customHeight="1" thickBot="1" x14ac:dyDescent="0.3">
      <c r="A13" s="59"/>
      <c r="B13" s="60"/>
      <c r="C13" s="24"/>
      <c r="D13" s="44" t="s">
        <v>18</v>
      </c>
      <c r="E13" s="45"/>
      <c r="F13" s="45"/>
      <c r="G13" s="46"/>
      <c r="H13" s="31"/>
      <c r="I13" s="22"/>
    </row>
    <row r="14" spans="1:12" ht="18.75" customHeight="1" thickBot="1" x14ac:dyDescent="0.3">
      <c r="A14" s="59"/>
      <c r="B14" s="60"/>
      <c r="C14" s="24"/>
      <c r="E14" s="21"/>
      <c r="F14" s="21"/>
      <c r="G14" s="21"/>
      <c r="I14" s="22"/>
    </row>
    <row r="15" spans="1:12" ht="24" customHeight="1" thickBot="1" x14ac:dyDescent="0.3">
      <c r="A15" s="61"/>
      <c r="B15" s="62"/>
      <c r="C15" s="24"/>
      <c r="D15" s="44" t="s">
        <v>22</v>
      </c>
      <c r="E15" s="45"/>
      <c r="F15" s="45"/>
      <c r="G15" s="46"/>
      <c r="H15" s="31"/>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83.25" customHeight="1" x14ac:dyDescent="0.2">
      <c r="A19" s="7">
        <v>1</v>
      </c>
      <c r="B19" s="33" t="s">
        <v>39</v>
      </c>
      <c r="C19" s="34"/>
      <c r="D19" s="29">
        <v>200</v>
      </c>
      <c r="E19" s="7" t="s">
        <v>40</v>
      </c>
      <c r="F19" s="35">
        <v>0</v>
      </c>
      <c r="G19" s="36">
        <v>0</v>
      </c>
      <c r="H19" s="1">
        <f>+ROUND(F19*G19,0)</f>
        <v>0</v>
      </c>
      <c r="I19" s="1">
        <f>ROUND(F19+H19,0)</f>
        <v>0</v>
      </c>
      <c r="J19" s="1">
        <f>ROUND(F19*D19,0)</f>
        <v>0</v>
      </c>
      <c r="K19" s="1">
        <f>ROUND(J19*G19,0)</f>
        <v>0</v>
      </c>
      <c r="L19" s="2">
        <f>ROUND(J19+K19,0)</f>
        <v>0</v>
      </c>
    </row>
    <row r="20" spans="1:12" s="28" customFormat="1" ht="80.25" customHeight="1" x14ac:dyDescent="0.2">
      <c r="A20" s="7">
        <v>2</v>
      </c>
      <c r="B20" s="33" t="s">
        <v>39</v>
      </c>
      <c r="C20" s="34"/>
      <c r="D20" s="29">
        <v>200</v>
      </c>
      <c r="E20" s="7" t="s">
        <v>40</v>
      </c>
      <c r="F20" s="35">
        <v>0</v>
      </c>
      <c r="G20" s="36">
        <v>0</v>
      </c>
      <c r="H20" s="1">
        <f>+ROUND(F20*G20,0)</f>
        <v>0</v>
      </c>
      <c r="I20" s="1">
        <f>ROUND(F20+H20,0)</f>
        <v>0</v>
      </c>
      <c r="J20" s="1">
        <f>ROUND(F20*D20,0)</f>
        <v>0</v>
      </c>
      <c r="K20" s="1">
        <f>ROUND(J20*G20,0)</f>
        <v>0</v>
      </c>
      <c r="L20" s="2">
        <f>ROUND(J20+K20,0)</f>
        <v>0</v>
      </c>
    </row>
    <row r="21" spans="1:12" s="28" customFormat="1" ht="42" customHeight="1" thickBot="1" x14ac:dyDescent="0.25">
      <c r="A21" s="24"/>
      <c r="B21" s="53"/>
      <c r="C21" s="53"/>
      <c r="D21" s="53"/>
      <c r="E21" s="53"/>
      <c r="F21" s="53"/>
      <c r="G21" s="53"/>
      <c r="H21" s="53"/>
      <c r="I21" s="53"/>
      <c r="J21" s="54"/>
      <c r="K21" s="8" t="s">
        <v>23</v>
      </c>
      <c r="L21" s="4">
        <f>SUMIF(G:G,0%,J:J)</f>
        <v>0</v>
      </c>
    </row>
    <row r="22" spans="1:12" s="28" customFormat="1" ht="29.25" customHeight="1" thickBot="1" x14ac:dyDescent="0.25">
      <c r="A22" s="39" t="s">
        <v>25</v>
      </c>
      <c r="B22" s="40"/>
      <c r="C22" s="40"/>
      <c r="D22" s="40"/>
      <c r="E22" s="40"/>
      <c r="F22" s="40"/>
      <c r="G22" s="40"/>
      <c r="H22" s="40"/>
      <c r="I22" s="40"/>
      <c r="J22" s="41"/>
      <c r="K22" s="12" t="s">
        <v>10</v>
      </c>
      <c r="L22" s="4">
        <f>SUMIF(G:G,5%,J:J)</f>
        <v>0</v>
      </c>
    </row>
    <row r="23" spans="1:12" s="28" customFormat="1" ht="77.25" customHeight="1" x14ac:dyDescent="0.2">
      <c r="A23" s="37" t="s">
        <v>38</v>
      </c>
      <c r="B23" s="37"/>
      <c r="C23" s="37"/>
      <c r="D23" s="37"/>
      <c r="E23" s="37"/>
      <c r="F23" s="37"/>
      <c r="G23" s="37"/>
      <c r="H23" s="37"/>
      <c r="I23" s="37"/>
      <c r="J23" s="37"/>
      <c r="K23" s="8" t="s">
        <v>11</v>
      </c>
      <c r="L23" s="4">
        <f>SUMIF(G:G,19%,J:J)</f>
        <v>0</v>
      </c>
    </row>
    <row r="24" spans="1:12" s="28" customFormat="1" ht="20.25" customHeight="1" x14ac:dyDescent="0.2">
      <c r="A24" s="38"/>
      <c r="B24" s="38"/>
      <c r="C24" s="38"/>
      <c r="D24" s="38"/>
      <c r="E24" s="38"/>
      <c r="F24" s="38"/>
      <c r="G24" s="38"/>
      <c r="H24" s="38"/>
      <c r="I24" s="38"/>
      <c r="J24" s="38"/>
      <c r="K24" s="9" t="s">
        <v>7</v>
      </c>
      <c r="L24" s="5">
        <f>SUM(L21:L23)</f>
        <v>0</v>
      </c>
    </row>
    <row r="25" spans="1:12" s="28" customFormat="1" ht="23.25" customHeight="1" x14ac:dyDescent="0.2">
      <c r="A25" s="38"/>
      <c r="B25" s="38"/>
      <c r="C25" s="38"/>
      <c r="D25" s="38"/>
      <c r="E25" s="38"/>
      <c r="F25" s="38"/>
      <c r="G25" s="38"/>
      <c r="H25" s="38"/>
      <c r="I25" s="38"/>
      <c r="J25" s="38"/>
      <c r="K25" s="10" t="s">
        <v>12</v>
      </c>
      <c r="L25" s="6">
        <f>ROUND(L22*5%,0)</f>
        <v>0</v>
      </c>
    </row>
    <row r="26" spans="1:12" s="28" customFormat="1" x14ac:dyDescent="0.2">
      <c r="A26" s="38"/>
      <c r="B26" s="38"/>
      <c r="C26" s="38"/>
      <c r="D26" s="38"/>
      <c r="E26" s="38"/>
      <c r="F26" s="38"/>
      <c r="G26" s="38"/>
      <c r="H26" s="38"/>
      <c r="I26" s="38"/>
      <c r="J26" s="38"/>
      <c r="K26" s="10" t="s">
        <v>13</v>
      </c>
      <c r="L26" s="4">
        <f>ROUND(L23*19%,0)</f>
        <v>0</v>
      </c>
    </row>
    <row r="27" spans="1:12" s="28" customFormat="1" ht="40.5" customHeight="1" x14ac:dyDescent="0.2">
      <c r="A27" s="38"/>
      <c r="B27" s="38"/>
      <c r="C27" s="38"/>
      <c r="D27" s="38"/>
      <c r="E27" s="38"/>
      <c r="F27" s="38"/>
      <c r="G27" s="38"/>
      <c r="H27" s="38"/>
      <c r="I27" s="38"/>
      <c r="J27" s="38"/>
      <c r="K27" s="9" t="s">
        <v>14</v>
      </c>
      <c r="L27" s="5">
        <f>SUM(L25:L26)</f>
        <v>0</v>
      </c>
    </row>
    <row r="28" spans="1:12" s="28" customFormat="1" ht="59.25" customHeight="1" x14ac:dyDescent="0.2">
      <c r="A28" s="38"/>
      <c r="B28" s="38"/>
      <c r="C28" s="38"/>
      <c r="D28" s="38"/>
      <c r="E28" s="38"/>
      <c r="F28" s="38"/>
      <c r="G28" s="38"/>
      <c r="H28" s="38"/>
      <c r="I28" s="38"/>
      <c r="J28" s="38"/>
      <c r="K28" s="11" t="s">
        <v>15</v>
      </c>
      <c r="L28" s="5">
        <f>+L24+L27</f>
        <v>0</v>
      </c>
    </row>
    <row r="30" spans="1:12" x14ac:dyDescent="0.25">
      <c r="B30" s="32"/>
      <c r="C30" s="32"/>
    </row>
    <row r="31" spans="1:12" x14ac:dyDescent="0.25">
      <c r="B31" s="32"/>
      <c r="C31" s="32"/>
    </row>
    <row r="32" spans="1:12" x14ac:dyDescent="0.25">
      <c r="B32" s="51"/>
      <c r="C32" s="51"/>
    </row>
    <row r="33" spans="1:3" ht="15.75" thickBot="1" x14ac:dyDescent="0.3">
      <c r="B33" s="52"/>
      <c r="C33" s="52"/>
    </row>
    <row r="34" spans="1:3" x14ac:dyDescent="0.25">
      <c r="B34" s="43" t="s">
        <v>20</v>
      </c>
      <c r="C34" s="43"/>
    </row>
    <row r="36" spans="1:3" x14ac:dyDescent="0.25">
      <c r="A36" s="30" t="s">
        <v>37</v>
      </c>
    </row>
  </sheetData>
  <sheetProtection algorithmName="SHA-512" hashValue="ue3N2Cxhh/Fw0FxeL5ah9sVUVT7iQ8tWm/4/ngWaOz2V5/+dVTYO5Ja7mrRrdaG3yvSCo65ql6H/+lqWD1y1tg==" saltValue="UxQLE+D/AYIVHZtOXkqhaA==" spinCount="100000" sheet="1" selectLockedCells="1"/>
  <mergeCells count="20">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2:C33"/>
    <mergeCell ref="B21:J21"/>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2021-11-10T22:38:57Z</dcterms:modified>
</cp:coreProperties>
</file>