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1/CONTRATACION DIRECTA 2021/F-CD-089 RECUROS ELCTRONICO MUSICA ZIPA/"/>
    </mc:Choice>
  </mc:AlternateContent>
  <xr:revisionPtr revIDLastSave="12" documentId="13_ncr:1_{718184DB-F1A3-4A55-B149-6C4C848469F5}" xr6:coauthVersionLast="46" xr6:coauthVersionMax="46" xr10:uidLastSave="{D417EF65-EAEE-44A6-A2C9-81CDF24F83F2}"/>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<sst xmlns="http://schemas.openxmlformats.org/spreadsheetml/2006/main" count="41" uniqueCount="40">
  <si>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</si>
  <si>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</si>
  <si>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</si>
  <si>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</si>
  <si>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</si>
  <si>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</si>
  <si>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</si>
  <si>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</si>
  <si>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</si>
  <si>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</si>
  <si>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</si>
  <si>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</si>
  <si>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</si>
  <si>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</si>
  <si>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</si>
  <si>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</si>
  <si>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</si>
  <si>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</si>
  <si>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</si>
  <si>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</si>
  <si>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</si>
  <si>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</si>
  <si>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</si>
  <si>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</si>
  <si>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</si>
  <si>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</si>
  <si>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</si>
  <si>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</si>
  <si>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</si>
  <si>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</si>
  <si>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</si>
  <si>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</si>
  <si>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</si>
  <si>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</si>
  <si>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</si>
  <si>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</si>
  <si>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</si>
  <si>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</si>
  <si>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</si>
  <si>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Adquisición recurso electrónico especializado para el programa de música que oferta la Universidad de Cundinamarca en la extensión Zipaquirá CONTENIDO: más de 1.8 millones de pistas (de más de 112.000 álbumes y cerca de 770 sellos discográficos) disponibles. Más de 40.000 biografías de artistas y compositores. Libretos y sinopsis de más de 700 óperas. Música Clásica, Jazz, Músicas del Mundo, Rock Clásico y Nostalgia Music. Amplia gama de repertorio para principiantes y especialistas. Notas musicales, diseño de carátulas, tracklists, instrumentación e información del editor. Guía de pronunciación de nombres de artistas y compositores. Glosario, guía de términos musicales y análisis especializados. Listas de reproducción para exámenes de música (ABRSM, Trinity/Guildhall). Sección infantil. Podcasts regulares. Catálogos completos o grabaciones seleccionadas de más de 770 sellos musicales como BIS, Capriccio, Chandos, CPO, CSO Resound, Decca, Deutsche Grammophon, Erato, Dynamic, Finlandia, Grand Piano, Hänssler Classic, Harmonia Mundi, Hungaroton, LSO Live, Marco Polo, Naïve, Naxos, New York Philharmonic, Nimbus, Nonesuch, Ondine, Orfeo, PentaTone, RCA Records, Sony Classical, Teldec, Universal Classics, Vanguard Classics, Warner Classics, Warner Classics - Parlophone (anteriormente EMI Classics) Más.40.000 partituras disponibles. Incluye partituras de música clásica, jazz, y ediciones originales de casas editoras clásicas. Incluye visor Solero que permita a los usuarios descargar, editar y escuchar la música antes de la impresión. Partituras que permitan ser ampliadas, redactadas o transpuestas al instante y los usuarios pueden escuchar cualquier fragmento o todas las partes de una partitura antes de imprimir. Nuevas obras agregadas continuamente. Motor de búsqueda fácil de usar: búsqueda de partituras por cualquier combinación de título, compositor, instrumento y editor. Compatible con PC y Mac. se solicita DEMO para verificar uso y contenido del recurso solicitado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</si>
</sst>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3" fillId="0" borderId="20" xfId="0" applyFont="1" applyBorder="1" applyAlignment="1">
      <alignment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90" zoomScaleNormal="90" zoomScaleSheetLayoutView="90" zoomScalePageLayoutView="55" workbookViewId="0">
      <selection activeCell="A9" sqref="A9:B9"/>
    </sheetView>
  </sheetViews>
  <sheetFormatPr baseColWidth="10" defaultRowHeight="15" x14ac:dyDescent="0.25"/>
  <cols>
    <col min="1" max="1" width="10.7109375" style="16" customWidth="1"/>
    <col min="2" max="2" width="49.710937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3"/>
      <c r="B2" s="54" t="s">
        <v>1</v>
      </c>
      <c r="C2" s="54"/>
      <c r="D2" s="54"/>
      <c r="E2" s="54"/>
      <c r="F2" s="54"/>
      <c r="G2" s="54"/>
      <c r="H2" s="54"/>
      <c r="I2" s="54"/>
      <c r="J2" s="54"/>
      <c r="K2" s="54" t="s">
        <v>37</v>
      </c>
      <c r="L2" s="54"/>
    </row>
    <row r="3" spans="1:12" ht="15.75" customHeight="1" x14ac:dyDescent="0.25">
      <c r="A3" s="53"/>
      <c r="B3" s="54" t="s">
        <v>2</v>
      </c>
      <c r="C3" s="54"/>
      <c r="D3" s="54"/>
      <c r="E3" s="54"/>
      <c r="F3" s="54"/>
      <c r="G3" s="54"/>
      <c r="H3" s="54"/>
      <c r="I3" s="54"/>
      <c r="J3" s="54"/>
      <c r="K3" s="54" t="s">
        <v>32</v>
      </c>
      <c r="L3" s="54"/>
    </row>
    <row r="4" spans="1:12" ht="16.5" customHeight="1" x14ac:dyDescent="0.25">
      <c r="A4" s="53"/>
      <c r="B4" s="54" t="s">
        <v>30</v>
      </c>
      <c r="C4" s="54"/>
      <c r="D4" s="54"/>
      <c r="E4" s="54"/>
      <c r="F4" s="54"/>
      <c r="G4" s="54"/>
      <c r="H4" s="54"/>
      <c r="I4" s="54"/>
      <c r="J4" s="54"/>
      <c r="K4" s="54" t="s">
        <v>33</v>
      </c>
      <c r="L4" s="54"/>
    </row>
    <row r="5" spans="1:12" ht="15" customHeight="1" x14ac:dyDescent="0.25">
      <c r="A5" s="53"/>
      <c r="B5" s="54"/>
      <c r="C5" s="54"/>
      <c r="D5" s="54"/>
      <c r="E5" s="54"/>
      <c r="F5" s="54"/>
      <c r="G5" s="54"/>
      <c r="H5" s="54"/>
      <c r="I5" s="54"/>
      <c r="J5" s="54"/>
      <c r="K5" s="54" t="s">
        <v>34</v>
      </c>
      <c r="L5" s="54"/>
    </row>
    <row r="7" spans="1:12" x14ac:dyDescent="0.25">
      <c r="A7" s="19" t="s">
        <v>0</v>
      </c>
    </row>
    <row r="8" spans="1:12" x14ac:dyDescent="0.25">
      <c r="A8" s="19"/>
    </row>
    <row r="9" spans="1:12" ht="25.5" customHeight="1" x14ac:dyDescent="0.25">
      <c r="A9" s="42" t="s">
        <v>3</v>
      </c>
      <c r="B9" s="42"/>
      <c r="C9" s="20"/>
      <c r="E9" s="21" t="s">
        <v>24</v>
      </c>
      <c r="F9" s="47"/>
      <c r="G9" s="48"/>
      <c r="I9" s="22" t="s">
        <v>19</v>
      </c>
      <c r="J9" s="49"/>
      <c r="K9" s="50"/>
    </row>
    <row r="10" spans="1:12" ht="15.75" thickBot="1" x14ac:dyDescent="0.3">
      <c r="A10" s="20"/>
      <c r="B10" s="20"/>
      <c r="C10" s="20"/>
      <c r="E10" s="23"/>
      <c r="F10" s="23"/>
      <c r="G10" s="23"/>
      <c r="I10" s="24"/>
      <c r="J10" s="25"/>
      <c r="K10" s="25"/>
    </row>
    <row r="11" spans="1:12" ht="30.75" customHeight="1" thickBot="1" x14ac:dyDescent="0.3">
      <c r="A11" s="55" t="s">
        <v>31</v>
      </c>
      <c r="B11" s="56"/>
      <c r="C11" s="26"/>
      <c r="D11" s="44" t="s">
        <v>20</v>
      </c>
      <c r="E11" s="45"/>
      <c r="F11" s="45"/>
      <c r="G11" s="46"/>
      <c r="H11" s="36"/>
      <c r="I11" s="24"/>
    </row>
    <row r="12" spans="1:12" ht="15.75" thickBot="1" x14ac:dyDescent="0.3">
      <c r="A12" s="57"/>
      <c r="B12" s="58"/>
      <c r="C12" s="26"/>
      <c r="D12" s="27"/>
      <c r="E12" s="23"/>
      <c r="F12" s="23"/>
      <c r="G12" s="23"/>
      <c r="I12" s="24"/>
    </row>
    <row r="13" spans="1:12" ht="30" customHeight="1" thickBot="1" x14ac:dyDescent="0.3">
      <c r="A13" s="57"/>
      <c r="B13" s="58"/>
      <c r="C13" s="26"/>
      <c r="D13" s="44" t="s">
        <v>21</v>
      </c>
      <c r="E13" s="45"/>
      <c r="F13" s="45"/>
      <c r="G13" s="46"/>
      <c r="H13" s="36"/>
      <c r="I13" s="24"/>
    </row>
    <row r="14" spans="1:12" ht="18.75" customHeight="1" thickBot="1" x14ac:dyDescent="0.3">
      <c r="A14" s="57"/>
      <c r="B14" s="58"/>
      <c r="C14" s="26"/>
      <c r="E14" s="23"/>
      <c r="F14" s="23"/>
      <c r="G14" s="23"/>
      <c r="I14" s="24"/>
    </row>
    <row r="15" spans="1:12" ht="24" customHeight="1" thickBot="1" x14ac:dyDescent="0.3">
      <c r="A15" s="59"/>
      <c r="B15" s="60"/>
      <c r="C15" s="26"/>
      <c r="D15" s="44" t="s">
        <v>25</v>
      </c>
      <c r="E15" s="45"/>
      <c r="F15" s="45"/>
      <c r="G15" s="46"/>
      <c r="H15" s="36"/>
      <c r="I15" s="24"/>
      <c r="J15" s="25"/>
      <c r="K15" s="25"/>
    </row>
    <row r="16" spans="1:12" x14ac:dyDescent="0.25">
      <c r="A16" s="20"/>
      <c r="B16" s="20"/>
      <c r="C16" s="20"/>
      <c r="E16" s="23"/>
      <c r="F16" s="23"/>
      <c r="G16" s="23"/>
      <c r="I16" s="24"/>
      <c r="J16" s="25"/>
      <c r="K16" s="25"/>
    </row>
    <row r="18" spans="1:12" s="30" customFormat="1" ht="25.5" x14ac:dyDescent="0.25">
      <c r="A18" s="28" t="s">
        <v>35</v>
      </c>
      <c r="B18" s="28" t="s">
        <v>5</v>
      </c>
      <c r="C18" s="28" t="s">
        <v>22</v>
      </c>
      <c r="D18" s="28" t="s">
        <v>6</v>
      </c>
      <c r="E18" s="28" t="s">
        <v>27</v>
      </c>
      <c r="F18" s="29" t="s">
        <v>7</v>
      </c>
      <c r="G18" s="29" t="s">
        <v>29</v>
      </c>
      <c r="H18" s="29" t="s">
        <v>8</v>
      </c>
      <c r="I18" s="29" t="s">
        <v>9</v>
      </c>
      <c r="J18" s="29" t="s">
        <v>10</v>
      </c>
      <c r="K18" s="29" t="s">
        <v>11</v>
      </c>
      <c r="L18" s="29" t="s">
        <v>12</v>
      </c>
    </row>
    <row r="19" spans="1:12" s="30" customFormat="1" ht="409.5" x14ac:dyDescent="0.25">
      <c r="A19" s="7">
        <v>1</v>
      </c>
      <c r="B19" s="61" t="s">
        <v>39</v>
      </c>
      <c r="C19" s="13"/>
      <c r="D19" s="7">
        <v>1</v>
      </c>
      <c r="E19" s="7" t="s">
        <v>38</v>
      </c>
      <c r="F19" s="14">
        <v>0</v>
      </c>
      <c r="G19" s="15">
        <v>0</v>
      </c>
      <c r="H19" s="1">
        <f>+ROUND(F19*G19,0)</f>
        <v>0</v>
      </c>
      <c r="I19" s="1">
        <f>ROUND(F19+H19,0)</f>
        <v>0</v>
      </c>
      <c r="J19" s="1">
        <f>ROUND(F19*D19,0)</f>
        <v>0</v>
      </c>
      <c r="K19" s="1">
        <f>ROUND(J19*G19,0)</f>
        <v>0</v>
      </c>
      <c r="L19" s="2">
        <f>ROUND(J19+K19,0)</f>
        <v>0</v>
      </c>
    </row>
    <row r="20" spans="1:12" s="30" customFormat="1" ht="42" customHeight="1" thickBot="1" x14ac:dyDescent="0.25">
      <c r="A20" s="26"/>
      <c r="B20" s="31"/>
      <c r="C20" s="31"/>
      <c r="D20" s="26"/>
      <c r="E20" s="32"/>
      <c r="F20" s="33"/>
      <c r="G20" s="32"/>
      <c r="H20" s="32"/>
      <c r="I20" s="34"/>
      <c r="K20" s="8" t="s">
        <v>26</v>
      </c>
      <c r="L20" s="4">
        <f>SUMIF(G:G,0%,J:J)</f>
        <v>0</v>
      </c>
    </row>
    <row r="21" spans="1:12" s="30" customFormat="1" ht="29.25" customHeight="1" thickBot="1" x14ac:dyDescent="0.25">
      <c r="A21" s="39" t="s">
        <v>28</v>
      </c>
      <c r="B21" s="40"/>
      <c r="C21" s="40"/>
      <c r="D21" s="40"/>
      <c r="E21" s="40"/>
      <c r="F21" s="40"/>
      <c r="G21" s="40"/>
      <c r="H21" s="40"/>
      <c r="I21" s="40"/>
      <c r="J21" s="41"/>
      <c r="K21" s="12" t="s">
        <v>13</v>
      </c>
      <c r="L21" s="4">
        <f>SUMIF(G:G,5%,J:J)</f>
        <v>0</v>
      </c>
    </row>
    <row r="22" spans="1:12" s="30" customFormat="1" ht="77.25" customHeight="1" x14ac:dyDescent="0.2">
      <c r="A22" s="37" t="s">
        <v>36</v>
      </c>
      <c r="B22" s="37"/>
      <c r="C22" s="37"/>
      <c r="D22" s="37"/>
      <c r="E22" s="37"/>
      <c r="F22" s="37"/>
      <c r="G22" s="37"/>
      <c r="H22" s="37"/>
      <c r="I22" s="37"/>
      <c r="J22" s="37"/>
      <c r="K22" s="8" t="s">
        <v>14</v>
      </c>
      <c r="L22" s="4">
        <f>SUMIF(G:G,19%,J:J)</f>
        <v>0</v>
      </c>
    </row>
    <row r="23" spans="1:12" s="30" customFormat="1" ht="20.25" customHeight="1" x14ac:dyDescent="0.2">
      <c r="A23" s="38"/>
      <c r="B23" s="38"/>
      <c r="C23" s="38"/>
      <c r="D23" s="38"/>
      <c r="E23" s="38"/>
      <c r="F23" s="38"/>
      <c r="G23" s="38"/>
      <c r="H23" s="38"/>
      <c r="I23" s="38"/>
      <c r="J23" s="38"/>
      <c r="K23" s="9" t="s">
        <v>10</v>
      </c>
      <c r="L23" s="5">
        <f>SUM(L20:L22)</f>
        <v>0</v>
      </c>
    </row>
    <row r="24" spans="1:12" s="30" customFormat="1" ht="23.25" customHeight="1" x14ac:dyDescent="0.2">
      <c r="A24" s="38"/>
      <c r="B24" s="38"/>
      <c r="C24" s="38"/>
      <c r="D24" s="38"/>
      <c r="E24" s="38"/>
      <c r="F24" s="38"/>
      <c r="G24" s="38"/>
      <c r="H24" s="38"/>
      <c r="I24" s="38"/>
      <c r="J24" s="38"/>
      <c r="K24" s="10" t="s">
        <v>15</v>
      </c>
      <c r="L24" s="6">
        <f>ROUND(L21*5%,0)</f>
        <v>0</v>
      </c>
    </row>
    <row r="25" spans="1:12" s="30" customFormat="1" x14ac:dyDescent="0.2">
      <c r="A25" s="38"/>
      <c r="B25" s="38"/>
      <c r="C25" s="38"/>
      <c r="D25" s="38"/>
      <c r="E25" s="38"/>
      <c r="F25" s="38"/>
      <c r="G25" s="38"/>
      <c r="H25" s="38"/>
      <c r="I25" s="38"/>
      <c r="J25" s="38"/>
      <c r="K25" s="10" t="s">
        <v>16</v>
      </c>
      <c r="L25" s="4">
        <f>ROUND(L22*19%,0)</f>
        <v>0</v>
      </c>
    </row>
    <row r="26" spans="1:12" s="30" customFormat="1" x14ac:dyDescent="0.2">
      <c r="A26" s="38"/>
      <c r="B26" s="38"/>
      <c r="C26" s="38"/>
      <c r="D26" s="38"/>
      <c r="E26" s="38"/>
      <c r="F26" s="38"/>
      <c r="G26" s="38"/>
      <c r="H26" s="38"/>
      <c r="I26" s="38"/>
      <c r="J26" s="38"/>
      <c r="K26" s="9" t="s">
        <v>17</v>
      </c>
      <c r="L26" s="5">
        <f>SUM(L24:L25)</f>
        <v>0</v>
      </c>
    </row>
    <row r="27" spans="1:12" s="30" customFormat="1" ht="59.25" customHeight="1" x14ac:dyDescent="0.2">
      <c r="A27" s="38"/>
      <c r="B27" s="38"/>
      <c r="C27" s="38"/>
      <c r="D27" s="38"/>
      <c r="E27" s="38"/>
      <c r="F27" s="38"/>
      <c r="G27" s="38"/>
      <c r="H27" s="38"/>
      <c r="I27" s="38"/>
      <c r="J27" s="38"/>
      <c r="K27" s="11" t="s">
        <v>18</v>
      </c>
      <c r="L27" s="5">
        <f>+L23+L26</f>
        <v>0</v>
      </c>
    </row>
    <row r="29" spans="1:12" x14ac:dyDescent="0.25">
      <c r="B29" s="51"/>
      <c r="C29" s="51"/>
    </row>
    <row r="30" spans="1:12" x14ac:dyDescent="0.25">
      <c r="B30" s="51"/>
      <c r="C30" s="51"/>
    </row>
    <row r="31" spans="1:12" x14ac:dyDescent="0.25">
      <c r="B31" s="51"/>
      <c r="C31" s="51"/>
    </row>
    <row r="32" spans="1:12" ht="15.75" thickBot="1" x14ac:dyDescent="0.3">
      <c r="B32" s="52"/>
      <c r="C32" s="52"/>
    </row>
    <row r="33" spans="1:3" x14ac:dyDescent="0.25">
      <c r="B33" s="43" t="s">
        <v>23</v>
      </c>
      <c r="C33" s="43"/>
    </row>
    <row r="35" spans="1:3" x14ac:dyDescent="0.25">
      <c r="A35" s="35" t="s">
        <v>4</v>
      </c>
    </row>
  </sheetData>
  <sheetProtection algorithmName="SHA-512" hashValue="wy0Q6IZJgOThNAeCuhIgLx4hVBZepm0QfiH4LOggXFyDAUKCA7bPv2te/CgJLo0GjBHYwoet9k4v3Ssu8LFW/A==" saltValue="cvcMbEOk/Szeha/HYPJqNw==" spinCount="100000" sheet="1" scenarios="1" selectLockedCells="1"/>
  <mergeCells count="19">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29:C32"/>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dcterms:created xsi:type="dcterms:W3CDTF">2017-04-28T13:22:52Z</dcterms:created>
  <dcterms:modified xsi:type="dcterms:W3CDTF">2021-06-11T20:51:29Z</dcterms:modified>
</cp:coreProperties>
</file>