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LAB SIGLO XXI\Desktop\COMPRAS 2021-2\PROCESO MOTO BOMBRAS-008\"/>
    </mc:Choice>
  </mc:AlternateContent>
  <bookViews>
    <workbookView xWindow="-120" yWindow="-120" windowWidth="29040" windowHeight="1584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<sst xmlns="http://schemas.openxmlformats.org/spreadsheetml/2006/main" count="39" uniqueCount="38">
  <si>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</si>
  <si>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</si>
  <si>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</si>
  <si>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</si>
  <si>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</si>
  <si>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</si>
  <si>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</si>
  <si>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</si>
  <si>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</si>
  <si>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</si>
  <si>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</si>
  <si>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</si>
  <si>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</si>
  <si>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</si>
  <si>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</si>
  <si>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</si>
  <si>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</si>
  <si>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</si>
  <si>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</si>
  <si>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</si>
  <si>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</si>
  <si>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</si>
  <si>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</si>
  <si>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</si>
  <si>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</si>
  <si>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</si>
  <si>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</si>
  <si>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</si>
  <si>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</si>
  <si>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</si>
  <si>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</si>
  <si>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</si>
  <si>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</si>
  <si>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</si>
  <si>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</si>
  <si>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</si>
  <si>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Servicios de mantenimiento y reparación de la motobomba marca BARNES DE COLOMBIA S.A. con No de serie 1501052017 - GMP 60 - FT 55 MCA con revoluciones por minuto 3.500, Referencia del motor 1E0509, Modelo del motor HE 1.5.30 del tanque subtarraneo del Bloque C.</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</si>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</sst>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0" fontId="0" fillId="2" borderId="0" xfId="0" applyFill="1"/>
    <xf numFmtId="0" fontId="1" fillId="2" borderId="0" xfId="0" applyFont="1" applyFill="1"/>
    <xf numFmtId="0" fontId="3" fillId="2" borderId="0" xfId="0" applyFont="1" applyFill="1"/>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9" fillId="2" borderId="15" xfId="0" applyFont="1" applyFill="1" applyBorder="1" applyAlignment="1">
      <alignment horizontal="center"/>
    </xf>
    <xf numFmtId="0" fontId="1" fillId="2" borderId="16" xfId="0" applyFont="1" applyFill="1" applyBorder="1" applyAlignment="1">
      <alignment horizontal="center"/>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3" fillId="0" borderId="3" xfId="0" applyFont="1" applyFill="1" applyBorder="1" applyAlignment="1" applyProtection="1">
      <alignment horizontal="left" vertical="center" wrapText="1"/>
      <protection hidden="1"/>
    </xf>
    <xf numFmtId="43" fontId="8" fillId="3" borderId="1" xfId="3" applyFont="1" applyFill="1" applyBorder="1" applyAlignment="1" applyProtection="1">
      <alignment horizontal="center"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1" fillId="2" borderId="7"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1" fillId="2" borderId="0" xfId="0" applyFont="1" applyFill="1" applyAlignment="1" applyProtection="1">
      <alignment horizontal="left"/>
    </xf>
    <xf numFmtId="0" fontId="6" fillId="2" borderId="0" xfId="0" applyFont="1" applyFill="1" applyBorder="1" applyAlignment="1" applyProtection="1">
      <alignment horizontal="left"/>
    </xf>
    <xf numFmtId="0" fontId="1" fillId="2" borderId="0" xfId="0" applyFont="1" applyFill="1" applyProtection="1"/>
    <xf numFmtId="0" fontId="3" fillId="2" borderId="1" xfId="0" applyFont="1" applyFill="1" applyBorder="1" applyAlignment="1" applyProtection="1">
      <alignment horizontal="left"/>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173203</xdr:colOff>
      <xdr:row>1</xdr:row>
      <xdr:rowOff>35153</xdr:rowOff>
    </xdr:from>
    <xdr:to>
      <xdr:col>0</xdr:col>
      <xdr:colOff>567033</xdr:colOff>
      <xdr:row>4</xdr:row>
      <xdr:rowOff>167289</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3203" y="225653"/>
          <a:ext cx="393830" cy="7484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A22" zoomScale="85" zoomScaleNormal="85" zoomScaleSheetLayoutView="90" zoomScalePageLayoutView="55" workbookViewId="0">
      <selection activeCell="G32" sqref="G32"/>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A1" s="35"/>
      <c r="B1" s="35"/>
      <c r="C1" s="35"/>
      <c r="D1" s="35"/>
      <c r="E1" s="35"/>
      <c r="F1" s="36"/>
      <c r="G1" s="35"/>
      <c r="H1" s="35"/>
      <c r="I1" s="37"/>
      <c r="J1" s="37"/>
      <c r="K1" s="37"/>
      <c r="L1" s="37"/>
    </row>
    <row r="2" spans="1:12" ht="15.75" customHeight="1" x14ac:dyDescent="0.25">
      <c r="A2" s="38"/>
      <c r="B2" s="39" t="s">
        <v>0</v>
      </c>
      <c r="C2" s="39"/>
      <c r="D2" s="39"/>
      <c r="E2" s="39"/>
      <c r="F2" s="39"/>
      <c r="G2" s="39"/>
      <c r="H2" s="39"/>
      <c r="I2" s="39"/>
      <c r="J2" s="39"/>
      <c r="K2" s="39" t="s">
        <v>35</v>
      </c>
      <c r="L2" s="39"/>
    </row>
    <row r="3" spans="1:12" ht="15.75" customHeight="1" x14ac:dyDescent="0.25">
      <c r="A3" s="38"/>
      <c r="B3" s="39" t="s">
        <v>1</v>
      </c>
      <c r="C3" s="39"/>
      <c r="D3" s="39"/>
      <c r="E3" s="39"/>
      <c r="F3" s="39"/>
      <c r="G3" s="39"/>
      <c r="H3" s="39"/>
      <c r="I3" s="39"/>
      <c r="J3" s="39"/>
      <c r="K3" s="39" t="s">
        <v>30</v>
      </c>
      <c r="L3" s="39"/>
    </row>
    <row r="4" spans="1:12" ht="16.5" customHeight="1" x14ac:dyDescent="0.25">
      <c r="A4" s="38"/>
      <c r="B4" s="39" t="s">
        <v>28</v>
      </c>
      <c r="C4" s="39"/>
      <c r="D4" s="39"/>
      <c r="E4" s="39"/>
      <c r="F4" s="39"/>
      <c r="G4" s="39"/>
      <c r="H4" s="39"/>
      <c r="I4" s="39"/>
      <c r="J4" s="39"/>
      <c r="K4" s="39" t="s">
        <v>31</v>
      </c>
      <c r="L4" s="39"/>
    </row>
    <row r="5" spans="1:12" ht="15" customHeight="1" x14ac:dyDescent="0.25">
      <c r="A5" s="38"/>
      <c r="B5" s="39"/>
      <c r="C5" s="39"/>
      <c r="D5" s="39"/>
      <c r="E5" s="39"/>
      <c r="F5" s="39"/>
      <c r="G5" s="39"/>
      <c r="H5" s="39"/>
      <c r="I5" s="39"/>
      <c r="J5" s="39"/>
      <c r="K5" s="39" t="s">
        <v>32</v>
      </c>
      <c r="L5" s="39"/>
    </row>
    <row r="7" spans="1:12" x14ac:dyDescent="0.25">
      <c r="A7" s="3">
        <v>32.1</v>
      </c>
    </row>
    <row r="8" spans="1:12" x14ac:dyDescent="0.25">
      <c r="A8" s="3"/>
    </row>
    <row r="9" spans="1:12" ht="25.5" customHeight="1" x14ac:dyDescent="0.25">
      <c r="A9" s="62" t="s">
        <v>2</v>
      </c>
      <c r="B9" s="62"/>
      <c r="C9" s="14"/>
      <c r="E9" s="31" t="s">
        <v>22</v>
      </c>
      <c r="F9" s="65"/>
      <c r="G9" s="66"/>
      <c r="I9" s="30" t="s">
        <v>17</v>
      </c>
      <c r="J9" s="63"/>
      <c r="K9" s="64"/>
    </row>
    <row r="10" spans="1:12" ht="15.75" thickBot="1" x14ac:dyDescent="0.3">
      <c r="A10" s="14"/>
      <c r="B10" s="14"/>
      <c r="C10" s="14"/>
      <c r="E10" s="15"/>
      <c r="F10" s="15"/>
      <c r="G10" s="15"/>
      <c r="I10" s="16"/>
      <c r="J10" s="17"/>
      <c r="K10" s="17"/>
    </row>
    <row r="11" spans="1:12" ht="30.75" customHeight="1" thickBot="1" x14ac:dyDescent="0.3">
      <c r="A11" s="40" t="s">
        <v>29</v>
      </c>
      <c r="B11" s="41"/>
      <c r="C11" s="18"/>
      <c r="D11" s="56" t="s">
        <v>18</v>
      </c>
      <c r="E11" s="57"/>
      <c r="F11" s="57"/>
      <c r="G11" s="58"/>
      <c r="H11" s="55"/>
      <c r="I11" s="16"/>
    </row>
    <row r="12" spans="1:12" ht="15.75" thickBot="1" x14ac:dyDescent="0.3">
      <c r="A12" s="42"/>
      <c r="B12" s="43"/>
      <c r="C12" s="18"/>
      <c r="D12" s="59"/>
      <c r="E12" s="60"/>
      <c r="F12" s="60"/>
      <c r="G12" s="60"/>
      <c r="H12" s="34"/>
      <c r="I12" s="16"/>
    </row>
    <row r="13" spans="1:12" ht="30" customHeight="1" thickBot="1" x14ac:dyDescent="0.3">
      <c r="A13" s="42"/>
      <c r="B13" s="43"/>
      <c r="C13" s="18"/>
      <c r="D13" s="56" t="s">
        <v>19</v>
      </c>
      <c r="E13" s="57"/>
      <c r="F13" s="57"/>
      <c r="G13" s="58"/>
      <c r="H13" s="55"/>
      <c r="I13" s="16"/>
    </row>
    <row r="14" spans="1:12" ht="18.75" customHeight="1" thickBot="1" x14ac:dyDescent="0.3">
      <c r="A14" s="42"/>
      <c r="B14" s="43"/>
      <c r="C14" s="18"/>
      <c r="D14" s="61"/>
      <c r="E14" s="60"/>
      <c r="F14" s="60"/>
      <c r="G14" s="60"/>
      <c r="H14" s="34"/>
      <c r="I14" s="16"/>
    </row>
    <row r="15" spans="1:12" ht="24" customHeight="1" thickBot="1" x14ac:dyDescent="0.3">
      <c r="A15" s="44"/>
      <c r="B15" s="45"/>
      <c r="C15" s="18"/>
      <c r="D15" s="56" t="s">
        <v>23</v>
      </c>
      <c r="E15" s="57"/>
      <c r="F15" s="57"/>
      <c r="G15" s="58"/>
      <c r="H15" s="55"/>
      <c r="I15" s="16"/>
      <c r="J15" s="17"/>
      <c r="K15" s="17"/>
    </row>
    <row r="16" spans="1:12" x14ac:dyDescent="0.25">
      <c r="A16" s="14"/>
      <c r="B16" s="14"/>
      <c r="C16" s="14"/>
      <c r="E16" s="15"/>
      <c r="F16" s="15"/>
      <c r="G16" s="15"/>
      <c r="I16" s="16"/>
      <c r="J16" s="17"/>
      <c r="K16" s="17"/>
    </row>
    <row r="18" spans="1:12" s="9" customFormat="1" ht="25.5" x14ac:dyDescent="0.25">
      <c r="A18" s="46" t="s">
        <v>33</v>
      </c>
      <c r="B18" s="46" t="s">
        <v>3</v>
      </c>
      <c r="C18" s="46" t="s">
        <v>20</v>
      </c>
      <c r="D18" s="46" t="s">
        <v>4</v>
      </c>
      <c r="E18" s="46" t="s">
        <v>25</v>
      </c>
      <c r="F18" s="49" t="s">
        <v>5</v>
      </c>
      <c r="G18" s="49" t="s">
        <v>27</v>
      </c>
      <c r="H18" s="49" t="s">
        <v>6</v>
      </c>
      <c r="I18" s="49" t="s">
        <v>7</v>
      </c>
      <c r="J18" s="49" t="s">
        <v>8</v>
      </c>
      <c r="K18" s="49" t="s">
        <v>9</v>
      </c>
      <c r="L18" s="49" t="s">
        <v>10</v>
      </c>
    </row>
    <row r="19" spans="1:12" s="9" customFormat="1" ht="76.5" x14ac:dyDescent="0.25">
      <c r="A19" s="47">
        <v>1</v>
      </c>
      <c r="B19" s="48" t="s">
        <v>36</v>
      </c>
      <c r="C19" s="5"/>
      <c r="D19" s="47">
        <v>2</v>
      </c>
      <c r="E19" s="47" t="s">
        <v>37</v>
      </c>
      <c r="F19" s="29"/>
      <c r="G19" s="6"/>
      <c r="H19" s="7">
        <f>+ROUND(F19*G19,0)</f>
        <v>0</v>
      </c>
      <c r="I19" s="7">
        <f>ROUND(F19+H19,0)</f>
        <v>0</v>
      </c>
      <c r="J19" s="7">
        <f>ROUND(F19*D19,0)</f>
        <v>0</v>
      </c>
      <c r="K19" s="7">
        <f>ROUND(J19*G19,0)</f>
        <v>0</v>
      </c>
      <c r="L19" s="8">
        <f>ROUND(J19+K19,0)</f>
        <v>0</v>
      </c>
    </row>
    <row r="20" spans="1:12" s="9" customFormat="1" ht="42" customHeight="1" thickBot="1" x14ac:dyDescent="0.25">
      <c r="A20" s="19"/>
      <c r="B20" s="20"/>
      <c r="C20" s="20"/>
      <c r="D20" s="19"/>
      <c r="E20" s="21"/>
      <c r="F20" s="22"/>
      <c r="G20" s="21"/>
      <c r="H20" s="21"/>
      <c r="I20" s="23"/>
      <c r="K20" s="24" t="s">
        <v>24</v>
      </c>
      <c r="L20" s="11">
        <f>SUMIF(G:G,0%,J:J)</f>
        <v>0</v>
      </c>
    </row>
    <row r="21" spans="1:12" s="9" customFormat="1" ht="29.25" customHeight="1" thickBot="1" x14ac:dyDescent="0.25">
      <c r="A21" s="50" t="s">
        <v>26</v>
      </c>
      <c r="B21" s="51"/>
      <c r="C21" s="51"/>
      <c r="D21" s="51"/>
      <c r="E21" s="51"/>
      <c r="F21" s="51"/>
      <c r="G21" s="51"/>
      <c r="H21" s="51"/>
      <c r="I21" s="51"/>
      <c r="J21" s="52"/>
      <c r="K21" s="28" t="s">
        <v>11</v>
      </c>
      <c r="L21" s="11">
        <f>SUMIF(G:G,5%,J:J)</f>
        <v>0</v>
      </c>
    </row>
    <row r="22" spans="1:12" s="9" customFormat="1" ht="77.25" customHeight="1" x14ac:dyDescent="0.2">
      <c r="A22" s="53" t="s">
        <v>34</v>
      </c>
      <c r="B22" s="53"/>
      <c r="C22" s="53"/>
      <c r="D22" s="53"/>
      <c r="E22" s="53"/>
      <c r="F22" s="53"/>
      <c r="G22" s="53"/>
      <c r="H22" s="53"/>
      <c r="I22" s="53"/>
      <c r="J22" s="53"/>
      <c r="K22" s="24" t="s">
        <v>12</v>
      </c>
      <c r="L22" s="11">
        <f>SUMIF(G:G,19%,J:J)</f>
        <v>0</v>
      </c>
    </row>
    <row r="23" spans="1:12" s="9" customFormat="1" ht="20.25" customHeight="1" x14ac:dyDescent="0.2">
      <c r="A23" s="54"/>
      <c r="B23" s="54"/>
      <c r="C23" s="54"/>
      <c r="D23" s="54"/>
      <c r="E23" s="54"/>
      <c r="F23" s="54"/>
      <c r="G23" s="54"/>
      <c r="H23" s="54"/>
      <c r="I23" s="54"/>
      <c r="J23" s="54"/>
      <c r="K23" s="25" t="s">
        <v>8</v>
      </c>
      <c r="L23" s="12">
        <f>SUM(L20:L22)</f>
        <v>0</v>
      </c>
    </row>
    <row r="24" spans="1:12" s="9" customFormat="1" ht="23.25" customHeight="1" x14ac:dyDescent="0.2">
      <c r="A24" s="54"/>
      <c r="B24" s="54"/>
      <c r="C24" s="54"/>
      <c r="D24" s="54"/>
      <c r="E24" s="54"/>
      <c r="F24" s="54"/>
      <c r="G24" s="54"/>
      <c r="H24" s="54"/>
      <c r="I24" s="54"/>
      <c r="J24" s="54"/>
      <c r="K24" s="26" t="s">
        <v>13</v>
      </c>
      <c r="L24" s="13">
        <f>ROUND(L21*5%,0)</f>
        <v>0</v>
      </c>
    </row>
    <row r="25" spans="1:12" s="9" customFormat="1" x14ac:dyDescent="0.2">
      <c r="A25" s="54"/>
      <c r="B25" s="54"/>
      <c r="C25" s="54"/>
      <c r="D25" s="54"/>
      <c r="E25" s="54"/>
      <c r="F25" s="54"/>
      <c r="G25" s="54"/>
      <c r="H25" s="54"/>
      <c r="I25" s="54"/>
      <c r="J25" s="54"/>
      <c r="K25" s="26" t="s">
        <v>14</v>
      </c>
      <c r="L25" s="11">
        <f>ROUND(L22*19%,0)</f>
        <v>0</v>
      </c>
    </row>
    <row r="26" spans="1:12" s="9" customFormat="1" x14ac:dyDescent="0.2">
      <c r="A26" s="54"/>
      <c r="B26" s="54"/>
      <c r="C26" s="54"/>
      <c r="D26" s="54"/>
      <c r="E26" s="54"/>
      <c r="F26" s="54"/>
      <c r="G26" s="54"/>
      <c r="H26" s="54"/>
      <c r="I26" s="54"/>
      <c r="J26" s="54"/>
      <c r="K26" s="25" t="s">
        <v>15</v>
      </c>
      <c r="L26" s="12">
        <f>SUM(L24:L25)</f>
        <v>0</v>
      </c>
    </row>
    <row r="27" spans="1:12" s="9" customFormat="1" ht="59.25" customHeight="1" x14ac:dyDescent="0.2">
      <c r="A27" s="54"/>
      <c r="B27" s="54"/>
      <c r="C27" s="54"/>
      <c r="D27" s="54"/>
      <c r="E27" s="54"/>
      <c r="F27" s="54"/>
      <c r="G27" s="54"/>
      <c r="H27" s="54"/>
      <c r="I27" s="54"/>
      <c r="J27" s="54"/>
      <c r="K27" s="27" t="s">
        <v>16</v>
      </c>
      <c r="L27" s="12">
        <f>+L23+L26</f>
        <v>0</v>
      </c>
    </row>
    <row r="32" spans="1:12" ht="15.75" thickBot="1" x14ac:dyDescent="0.3">
      <c r="B32" s="33"/>
      <c r="C32" s="33"/>
    </row>
    <row r="33" spans="1:3" x14ac:dyDescent="0.25">
      <c r="B33" s="32" t="s">
        <v>21</v>
      </c>
      <c r="C33" s="32"/>
    </row>
    <row r="35" spans="1:3" x14ac:dyDescent="0.25">
      <c r="A35" s="4">
        <v>32</v>
      </c>
    </row>
  </sheetData>
  <sheetProtection algorithmName="SHA-512" hashValue="4dXXGwLw0v10TG4B/Z9ix/jsA/t6eT6hcixaXTRsIArPJ9cpZ0UTiFcPlmn28GCUCY5Ew87KRSbbhNcrZPIfmA==" saltValue="kFjK1qikPLc/PPBlvulzlg==" spinCount="100000" sheet="1" formatRows="0" insertRows="0" deleteRows="0"/>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2:C32"/>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0">
        <v>0</v>
      </c>
    </row>
    <row r="8" spans="4:4" x14ac:dyDescent="0.25">
      <c r="D8" s="10">
        <v>0.05</v>
      </c>
    </row>
    <row r="9" spans="4:4" x14ac:dyDescent="0.25">
      <c r="D9" s="10">
        <v>0.19</v>
      </c>
    </row>
    <row r="10" spans="4:4" x14ac:dyDescent="0.25">
      <c r="D10"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LAB SIGLO XXI</cp:lastModifiedBy>
  <dcterms:created xsi:type="dcterms:W3CDTF">2017-04-28T13:22:52Z</dcterms:created>
  <dcterms:modified xsi:type="dcterms:W3CDTF">2021-11-05T17:41:35Z</dcterms:modified>
</cp:coreProperties>
</file>