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24 MOBILIARIO LAB\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I21" i="1" s="1"/>
  <c r="J21" i="1"/>
  <c r="K21" i="1" s="1"/>
  <c r="L21" i="1" s="1"/>
  <c r="H22" i="1"/>
  <c r="I22" i="1" s="1"/>
  <c r="J22" i="1"/>
  <c r="K22" i="1" s="1"/>
  <c r="J20" i="1"/>
  <c r="H20" i="1"/>
  <c r="I20" i="1" s="1"/>
  <c r="L22" i="1" l="1"/>
  <c r="K20" i="1"/>
  <c r="L20" i="1" s="1"/>
  <c r="L24" i="1"/>
  <c r="L27" i="1" s="1"/>
  <c r="A21" i="1" l="1"/>
  <c r="A22" i="1" s="1"/>
  <c r="L25" i="1" l="1"/>
  <c r="L28" i="1" s="1"/>
  <c r="L23" i="1"/>
  <c r="L29" i="1" l="1"/>
  <c r="L26" i="1"/>
  <c r="L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<sst xmlns="http://schemas.openxmlformats.org/spreadsheetml/2006/main" count="46" uniqueCount="43">
  <si>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</si>
  <si>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</si>
  <si>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</si>
  <si>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</si>
  <si>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</si>
  <si>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</si>
  <si>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</si>
  <si>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</si>
  <si>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</si>
  <si>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</si>
  <si>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</si>
  <si>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</si>
  <si>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</si>
  <si>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</si>
  <si>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</si>
  <si>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</si>
  <si>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</si>
  <si>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</si>
  <si>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</si>
  <si>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</si>
  <si>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</si>
  <si>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</si>
  <si>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</si>
  <si>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</si>
  <si>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</si>
  <si>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</si>
  <si>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</si>
  <si>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</si>
  <si>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</si>
  <si>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</si>
  <si>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</si>
  <si>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</si>
  <si>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</si>
  <si>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</si>
  <si>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</si>
  <si>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</si>
  <si>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</si>
  <si>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</si>
  <si>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</si>
  <si>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</si>
  <si>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Butaco giratorio,base de cuatro patas con descansapies,estructura en tubo redondo calibre 16,asiento tapizada en cuero sintetico, pintura electrostatica.</t>
  </si>
  <si>
    <t>Vitrina para laboratorio de 1.70 mts alto por 0.95 mts fondo por 0.60 profundidad, con cuatro entrepaños, estructura espaldar y entrepaños en lamina col rolle calibre 18, parales calibre 16, pintura electrostatica.</t>
  </si>
  <si>
    <t>Silla con asiento y espaldar en polipropileno de alto impacto color verde, estructura metálica calibre 18 cubierta en pintura electrostática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</si>
</sst>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1" fillId="0" borderId="20" xfId="0" applyFont="1" applyBorder="1" applyAlignment="1">
      <alignment wrapText="1"/>
    </xf>
    <xf numFmtId="0" fontId="1" fillId="0" borderId="20" xfId="0" applyFont="1" applyBorder="1" applyAlignment="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tabSelected="1" topLeftCell="A13" zoomScale="80" zoomScaleNormal="80" zoomScaleSheetLayoutView="90" zoomScalePageLayoutView="55" workbookViewId="0">
      <selection activeCell="C21" sqref="C21"/>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58"/>
      <c r="B2" s="59" t="s">
        <v>0</v>
      </c>
      <c r="C2" s="59"/>
      <c r="D2" s="59"/>
      <c r="E2" s="59"/>
      <c r="F2" s="59"/>
      <c r="G2" s="59"/>
      <c r="H2" s="59"/>
      <c r="I2" s="59"/>
      <c r="J2" s="59"/>
      <c r="K2" s="59" t="s">
        <v>34</v>
      </c>
      <c r="L2" s="59"/>
    </row>
    <row r="3" spans="1:12" ht="15.75" customHeight="1" x14ac:dyDescent="0.35">
      <c r="A3" s="58"/>
      <c r="B3" s="59" t="s">
        <v>1</v>
      </c>
      <c r="C3" s="59"/>
      <c r="D3" s="59"/>
      <c r="E3" s="59"/>
      <c r="F3" s="59"/>
      <c r="G3" s="59"/>
      <c r="H3" s="59"/>
      <c r="I3" s="59"/>
      <c r="J3" s="59"/>
      <c r="K3" s="59" t="s">
        <v>29</v>
      </c>
      <c r="L3" s="59"/>
    </row>
    <row r="4" spans="1:12" ht="16.5" customHeight="1" x14ac:dyDescent="0.35">
      <c r="A4" s="58"/>
      <c r="B4" s="59" t="s">
        <v>27</v>
      </c>
      <c r="C4" s="59"/>
      <c r="D4" s="59"/>
      <c r="E4" s="59"/>
      <c r="F4" s="59"/>
      <c r="G4" s="59"/>
      <c r="H4" s="59"/>
      <c r="I4" s="59"/>
      <c r="J4" s="59"/>
      <c r="K4" s="59" t="s">
        <v>30</v>
      </c>
      <c r="L4" s="59"/>
    </row>
    <row r="5" spans="1:12" ht="15" customHeight="1" x14ac:dyDescent="0.35">
      <c r="A5" s="58"/>
      <c r="B5" s="59"/>
      <c r="C5" s="59"/>
      <c r="D5" s="59"/>
      <c r="E5" s="59"/>
      <c r="F5" s="59"/>
      <c r="G5" s="59"/>
      <c r="H5" s="59"/>
      <c r="I5" s="59"/>
      <c r="J5" s="59"/>
      <c r="K5" s="59" t="s">
        <v>31</v>
      </c>
      <c r="L5" s="59"/>
    </row>
    <row r="7" spans="1:12" x14ac:dyDescent="0.35">
      <c r="A7" s="18" t="s">
        <v>36</v>
      </c>
    </row>
    <row r="8" spans="1:12" x14ac:dyDescent="0.35">
      <c r="A8" s="18"/>
    </row>
    <row r="9" spans="1:12" s="39" customFormat="1" x14ac:dyDescent="0.35">
      <c r="A9" s="37" t="s">
        <v>38</v>
      </c>
      <c r="B9" s="38"/>
      <c r="C9" s="38"/>
      <c r="D9" s="38"/>
      <c r="E9" s="38"/>
      <c r="F9" s="38"/>
      <c r="G9" s="38"/>
      <c r="H9" s="38"/>
    </row>
    <row r="10" spans="1:12" ht="25.5" customHeight="1" x14ac:dyDescent="0.35">
      <c r="A10" s="48" t="s">
        <v>37</v>
      </c>
      <c r="B10" s="48"/>
      <c r="C10" s="19"/>
      <c r="E10" s="20" t="s">
        <v>21</v>
      </c>
      <c r="F10" s="53"/>
      <c r="G10" s="54"/>
      <c r="I10" s="21" t="s">
        <v>16</v>
      </c>
      <c r="J10" s="55"/>
      <c r="K10" s="56"/>
    </row>
    <row r="11" spans="1:12" ht="15" thickBot="1" x14ac:dyDescent="0.4">
      <c r="A11" s="19"/>
      <c r="B11" s="19"/>
      <c r="C11" s="19"/>
      <c r="E11" s="22"/>
      <c r="F11" s="22"/>
      <c r="G11" s="22"/>
      <c r="I11" s="23"/>
      <c r="J11" s="24"/>
      <c r="K11" s="24"/>
    </row>
    <row r="12" spans="1:12" ht="30.75" customHeight="1" thickBot="1" x14ac:dyDescent="0.4">
      <c r="A12" s="60" t="s">
        <v>28</v>
      </c>
      <c r="B12" s="61"/>
      <c r="C12" s="25"/>
      <c r="D12" s="50" t="s">
        <v>17</v>
      </c>
      <c r="E12" s="51"/>
      <c r="F12" s="51"/>
      <c r="G12" s="52"/>
      <c r="H12" s="36"/>
      <c r="I12" s="23"/>
    </row>
    <row r="13" spans="1:12" ht="15" thickBot="1" x14ac:dyDescent="0.4">
      <c r="A13" s="62"/>
      <c r="B13" s="63"/>
      <c r="C13" s="25"/>
      <c r="D13" s="26"/>
      <c r="E13" s="22"/>
      <c r="F13" s="22"/>
      <c r="G13" s="22"/>
      <c r="I13" s="23"/>
    </row>
    <row r="14" spans="1:12" ht="30" customHeight="1" thickBot="1" x14ac:dyDescent="0.4">
      <c r="A14" s="62"/>
      <c r="B14" s="63"/>
      <c r="C14" s="25"/>
      <c r="D14" s="50" t="s">
        <v>18</v>
      </c>
      <c r="E14" s="51"/>
      <c r="F14" s="51"/>
      <c r="G14" s="52"/>
      <c r="H14" s="36"/>
      <c r="I14" s="23"/>
    </row>
    <row r="15" spans="1:12" ht="18.75" customHeight="1" thickBot="1" x14ac:dyDescent="0.4">
      <c r="A15" s="62"/>
      <c r="B15" s="63"/>
      <c r="C15" s="25"/>
      <c r="E15" s="22"/>
      <c r="F15" s="22"/>
      <c r="G15" s="22"/>
      <c r="I15" s="23"/>
    </row>
    <row r="16" spans="1:12" ht="24" customHeight="1" thickBot="1" x14ac:dyDescent="0.4">
      <c r="A16" s="64"/>
      <c r="B16" s="65"/>
      <c r="C16" s="25"/>
      <c r="D16" s="50" t="s">
        <v>22</v>
      </c>
      <c r="E16" s="51"/>
      <c r="F16" s="51"/>
      <c r="G16" s="52"/>
      <c r="H16" s="36"/>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56" x14ac:dyDescent="0.3">
      <c r="A20" s="8">
        <v>1</v>
      </c>
      <c r="B20" s="41" t="s">
        <v>40</v>
      </c>
      <c r="C20" s="35"/>
      <c r="D20" s="42">
        <v>13</v>
      </c>
      <c r="E20" s="42" t="s">
        <v>35</v>
      </c>
      <c r="F20" s="14">
        <v>0</v>
      </c>
      <c r="G20" s="1">
        <v>0</v>
      </c>
      <c r="H20" s="2">
        <f>+ROUND(F20*G20,0)</f>
        <v>0</v>
      </c>
      <c r="I20" s="2">
        <f>ROUND(F20+H20,0)</f>
        <v>0</v>
      </c>
      <c r="J20" s="2">
        <f>ROUND(F20*D20,0)</f>
        <v>0</v>
      </c>
      <c r="K20" s="2">
        <f>ROUND(J20*G20,0)</f>
        <v>0</v>
      </c>
      <c r="L20" s="3">
        <f>ROUND(J20+K20,0)</f>
        <v>0</v>
      </c>
    </row>
    <row r="21" spans="1:12" s="29" customFormat="1" ht="56" x14ac:dyDescent="0.3">
      <c r="A21" s="8">
        <f t="shared" ref="A21:A22" si="0">+A20+1</f>
        <v>2</v>
      </c>
      <c r="B21" s="41" t="s">
        <v>41</v>
      </c>
      <c r="C21" s="35"/>
      <c r="D21" s="42">
        <v>1</v>
      </c>
      <c r="E21" s="42" t="s">
        <v>35</v>
      </c>
      <c r="F21" s="14">
        <v>0</v>
      </c>
      <c r="G21" s="1">
        <v>0</v>
      </c>
      <c r="H21" s="2">
        <f t="shared" ref="H21:H22" si="1">+ROUND(F21*G21,0)</f>
        <v>0</v>
      </c>
      <c r="I21" s="2">
        <f t="shared" ref="I21:I22" si="2">ROUND(F21+H21,0)</f>
        <v>0</v>
      </c>
      <c r="J21" s="2">
        <f t="shared" ref="J21:J22" si="3">ROUND(F21*D21,0)</f>
        <v>0</v>
      </c>
      <c r="K21" s="2">
        <f t="shared" ref="K21:K22" si="4">ROUND(J21*G21,0)</f>
        <v>0</v>
      </c>
      <c r="L21" s="3">
        <f t="shared" ref="L21:L22" si="5">ROUND(J21+K21,0)</f>
        <v>0</v>
      </c>
    </row>
    <row r="22" spans="1:12" s="29" customFormat="1" ht="42" x14ac:dyDescent="0.3">
      <c r="A22" s="8">
        <f t="shared" si="0"/>
        <v>3</v>
      </c>
      <c r="B22" s="41" t="s">
        <v>42</v>
      </c>
      <c r="C22" s="35"/>
      <c r="D22" s="42">
        <v>1</v>
      </c>
      <c r="E22" s="42" t="s">
        <v>35</v>
      </c>
      <c r="F22" s="14">
        <v>0</v>
      </c>
      <c r="G22" s="1">
        <v>0</v>
      </c>
      <c r="H22" s="2">
        <f t="shared" si="1"/>
        <v>0</v>
      </c>
      <c r="I22" s="2">
        <f t="shared" si="2"/>
        <v>0</v>
      </c>
      <c r="J22" s="2">
        <f t="shared" si="3"/>
        <v>0</v>
      </c>
      <c r="K22" s="2">
        <f t="shared" si="4"/>
        <v>0</v>
      </c>
      <c r="L22" s="3">
        <f t="shared" si="5"/>
        <v>0</v>
      </c>
    </row>
    <row r="23" spans="1:12" s="29" customFormat="1" ht="42" customHeight="1" thickBot="1" x14ac:dyDescent="0.3">
      <c r="A23" s="25"/>
      <c r="B23" s="30"/>
      <c r="C23" s="30"/>
      <c r="D23" s="25"/>
      <c r="E23" s="31"/>
      <c r="F23" s="32"/>
      <c r="G23" s="31"/>
      <c r="H23" s="31"/>
      <c r="I23" s="33"/>
      <c r="K23" s="9" t="s">
        <v>23</v>
      </c>
      <c r="L23" s="5">
        <f>SUMIF(G:G,0%,J:J)</f>
        <v>0</v>
      </c>
    </row>
    <row r="24" spans="1:12" s="29" customFormat="1" ht="29.25" customHeight="1" thickBot="1" x14ac:dyDescent="0.3">
      <c r="A24" s="45" t="s">
        <v>25</v>
      </c>
      <c r="B24" s="46"/>
      <c r="C24" s="46"/>
      <c r="D24" s="46"/>
      <c r="E24" s="46"/>
      <c r="F24" s="46"/>
      <c r="G24" s="46"/>
      <c r="H24" s="46"/>
      <c r="I24" s="46"/>
      <c r="J24" s="47"/>
      <c r="K24" s="13" t="s">
        <v>10</v>
      </c>
      <c r="L24" s="5">
        <f>SUMIF(G:G,5%,J:J)</f>
        <v>0</v>
      </c>
    </row>
    <row r="25" spans="1:12" s="29" customFormat="1" ht="77.25" customHeight="1" x14ac:dyDescent="0.25">
      <c r="A25" s="43" t="s">
        <v>33</v>
      </c>
      <c r="B25" s="43"/>
      <c r="C25" s="43"/>
      <c r="D25" s="43"/>
      <c r="E25" s="43"/>
      <c r="F25" s="43"/>
      <c r="G25" s="43"/>
      <c r="H25" s="43"/>
      <c r="I25" s="43"/>
      <c r="J25" s="43"/>
      <c r="K25" s="9" t="s">
        <v>11</v>
      </c>
      <c r="L25" s="5">
        <f>SUMIF(G:G,19%,J:J)</f>
        <v>0</v>
      </c>
    </row>
    <row r="26" spans="1:12" s="29" customFormat="1" ht="20.25" customHeight="1" x14ac:dyDescent="0.3">
      <c r="A26" s="44"/>
      <c r="B26" s="44"/>
      <c r="C26" s="44"/>
      <c r="D26" s="44"/>
      <c r="E26" s="44"/>
      <c r="F26" s="44"/>
      <c r="G26" s="44"/>
      <c r="H26" s="44"/>
      <c r="I26" s="44"/>
      <c r="J26" s="44"/>
      <c r="K26" s="10" t="s">
        <v>7</v>
      </c>
      <c r="L26" s="6">
        <f>SUM(L23:L25)</f>
        <v>0</v>
      </c>
    </row>
    <row r="27" spans="1:12" s="29" customFormat="1" ht="23.25" customHeight="1" x14ac:dyDescent="0.25">
      <c r="A27" s="44"/>
      <c r="B27" s="44"/>
      <c r="C27" s="44"/>
      <c r="D27" s="44"/>
      <c r="E27" s="44"/>
      <c r="F27" s="44"/>
      <c r="G27" s="44"/>
      <c r="H27" s="44"/>
      <c r="I27" s="44"/>
      <c r="J27" s="44"/>
      <c r="K27" s="11" t="s">
        <v>12</v>
      </c>
      <c r="L27" s="7">
        <f>ROUND(L24*5%,0)</f>
        <v>0</v>
      </c>
    </row>
    <row r="28" spans="1:12" s="29" customFormat="1" x14ac:dyDescent="0.25">
      <c r="A28" s="44"/>
      <c r="B28" s="44"/>
      <c r="C28" s="44"/>
      <c r="D28" s="44"/>
      <c r="E28" s="44"/>
      <c r="F28" s="44"/>
      <c r="G28" s="44"/>
      <c r="H28" s="44"/>
      <c r="I28" s="44"/>
      <c r="J28" s="44"/>
      <c r="K28" s="11" t="s">
        <v>13</v>
      </c>
      <c r="L28" s="5">
        <f>ROUND(L25*19%,0)</f>
        <v>0</v>
      </c>
    </row>
    <row r="29" spans="1:12" s="29" customFormat="1" x14ac:dyDescent="0.3">
      <c r="A29" s="44"/>
      <c r="B29" s="44"/>
      <c r="C29" s="44"/>
      <c r="D29" s="44"/>
      <c r="E29" s="44"/>
      <c r="F29" s="44"/>
      <c r="G29" s="44"/>
      <c r="H29" s="44"/>
      <c r="I29" s="44"/>
      <c r="J29" s="44"/>
      <c r="K29" s="10" t="s">
        <v>14</v>
      </c>
      <c r="L29" s="6">
        <f>SUM(L27:L28)</f>
        <v>0</v>
      </c>
    </row>
    <row r="30" spans="1:12" s="29" customFormat="1" ht="59.25" customHeight="1" x14ac:dyDescent="0.3">
      <c r="A30" s="44"/>
      <c r="B30" s="44"/>
      <c r="C30" s="44"/>
      <c r="D30" s="44"/>
      <c r="E30" s="44"/>
      <c r="F30" s="44"/>
      <c r="G30" s="44"/>
      <c r="H30" s="44"/>
      <c r="I30" s="44"/>
      <c r="J30" s="44"/>
      <c r="K30" s="12" t="s">
        <v>15</v>
      </c>
      <c r="L30" s="6">
        <f>+L26+L29</f>
        <v>0</v>
      </c>
    </row>
    <row r="31" spans="1:12" x14ac:dyDescent="0.35">
      <c r="B31" s="40"/>
      <c r="C31" s="40"/>
    </row>
    <row r="32" spans="1:12" x14ac:dyDescent="0.35">
      <c r="B32" s="40"/>
      <c r="C32" s="40"/>
    </row>
    <row r="33" spans="1:3" x14ac:dyDescent="0.35">
      <c r="B33" s="40"/>
      <c r="C33" s="40"/>
    </row>
    <row r="34" spans="1:3" x14ac:dyDescent="0.35">
      <c r="B34" s="40"/>
      <c r="C34" s="40"/>
    </row>
    <row r="35" spans="1:3" ht="15" thickBot="1" x14ac:dyDescent="0.4">
      <c r="B35" s="57"/>
      <c r="C35" s="57"/>
    </row>
    <row r="36" spans="1:3" x14ac:dyDescent="0.35">
      <c r="B36" s="49" t="s">
        <v>20</v>
      </c>
      <c r="C36" s="49"/>
    </row>
    <row r="38" spans="1:3" x14ac:dyDescent="0.35">
      <c r="A38" s="34" t="s">
        <v>39</v>
      </c>
    </row>
  </sheetData>
  <sheetProtection algorithmName="SHA-512" hashValue="isz8gMVXuhuquSSLIN3TYBwlKfrPlW48+KnpIEqvnYWetMyxHiJ6Cczfkwu+NKqvaHFhJzGzaUSRaeeAbJ7ArQ==" saltValue="TohyBBmjnE08jhhXBYd0gw==" spinCount="100000" sheet="1" formatRows="0" insertRows="0" deleteRows="0" selectLockedCells="1"/>
  <mergeCells count="19">
    <mergeCell ref="A2:A5"/>
    <mergeCell ref="D12:G12"/>
    <mergeCell ref="K2:L2"/>
    <mergeCell ref="K3:L3"/>
    <mergeCell ref="K4:L4"/>
    <mergeCell ref="K5:L5"/>
    <mergeCell ref="A12:B16"/>
    <mergeCell ref="B2:J2"/>
    <mergeCell ref="B3:J3"/>
    <mergeCell ref="B4:J5"/>
    <mergeCell ref="A25:J30"/>
    <mergeCell ref="A24:J24"/>
    <mergeCell ref="A10:B10"/>
    <mergeCell ref="B36:C36"/>
    <mergeCell ref="D14:G14"/>
    <mergeCell ref="D16:G16"/>
    <mergeCell ref="F10:G10"/>
    <mergeCell ref="J10:K10"/>
    <mergeCell ref="B35:C35"/>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2021-11-11T21:10:50Z</dcterms:modified>
</cp:coreProperties>
</file>