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11"/>
  <workbookPr/>
  <xr:revisionPtr revIDLastSave="3" documentId="11_EBE21D10E5C114B30FC8CA26FC5213B173EC9AB2" xr6:coauthVersionLast="47" xr6:coauthVersionMax="47" xr10:uidLastSave="{8703DEF1-1215-4034-A23E-88D30039D1BC}"/>
  <bookViews>
    <workbookView xWindow="0" yWindow="0" windowWidth="20730" windowHeight="8400" xr2:uid="{00000000-000D-0000-FFFF-FFFF00000000}"/>
  </bookViews>
  <sheets>
    <sheet name="Hoja1" sheetId="1" r:id="rId1"/>
    <sheet name="Hoja2" sheetId="2" state="hidden" r:id="rId2"/>
  </sheets>
  <definedNames>
    <definedName name="_xlnm.Print_Area" localSheetId="0">Hoja1!$A$1:$L$42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c r="J23" i="1"/>
  <c r="K23" i="1" s="1"/>
  <c r="L23" i="1" s="1"/>
  <c r="H24" i="1"/>
  <c r="I24" i="1" s="1"/>
  <c r="J24" i="1"/>
  <c r="K24" i="1" s="1"/>
  <c r="H25" i="1"/>
  <c r="I25" i="1" s="1"/>
  <c r="J25" i="1"/>
  <c r="K25" i="1"/>
  <c r="H26" i="1"/>
  <c r="I26" i="1" s="1"/>
  <c r="J26" i="1"/>
  <c r="K26" i="1" s="1"/>
  <c r="J19" i="1"/>
  <c r="H19" i="1"/>
  <c r="I19" i="1" s="1"/>
  <c r="L21" i="1" l="1"/>
  <c r="L25" i="1"/>
  <c r="K19" i="1"/>
  <c r="L19" i="1" s="1"/>
  <c r="L24" i="1"/>
  <c r="L26" i="1"/>
  <c r="L28" i="1"/>
  <c r="L31" i="1" s="1"/>
  <c r="A20" i="1" l="1"/>
  <c r="A21" i="1" s="1"/>
  <c r="A22" i="1" s="1"/>
  <c r="A23" i="1" s="1"/>
  <c r="A24" i="1" s="1"/>
  <c r="A25" i="1" s="1"/>
  <c r="A26" i="1" s="1"/>
  <c r="L29" i="1" l="1"/>
  <c r="L32" i="1" s="1"/>
  <c r="L27" i="1"/>
  <c r="L33" i="1" l="1"/>
  <c r="L30" i="1"/>
  <c r="L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<sst xmlns="http://schemas.openxmlformats.org/spreadsheetml/2006/main" count="49" uniqueCount="44">
  <si>
    <t>MACROPROCESO DE APOYO</t>
  </si>
  <si>
    <t>CÓDIGO: ABSr125</t>
  </si>
  <si>
    <t xml:space="preserve">PROCESO GESTIÓN BIENES Y SERVICIOS </t>
  </si>
  <si>
    <t>VERSIÓN: 1</t>
  </si>
  <si>
    <t>COTIZACIÓN PARA PROCESOS DE BIENES Y/O SERVICIOS</t>
  </si>
  <si>
    <t>VIGENCIA: 2021-05-24</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</si>
  <si>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</si>
  <si>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</si>
  <si>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</si>
  <si>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</si>
  <si>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</si>
  <si>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</si>
  <si>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</si>
  <si>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</si>
  <si>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</si>
  <si>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</si>
  <si>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</si>
  <si>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</si>
  <si>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</si>
  <si>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</si>
  <si>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</si>
  <si>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</si>
  <si>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</si>
  <si>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 xml:space="preserve">VALOR TOTAL UNITARIO </t>
  </si>
  <si>
    <t>SUBTOTAL</t>
  </si>
  <si>
    <t>IVA</t>
  </si>
  <si>
    <t>TOTAL</t>
  </si>
  <si>
    <t>Mesas de 1.50 mts de largo x 80 cm de ancho x 90 cm de alto. Estructura patas en tubo cuadrado HR CALIBRE 2 mm, de 50x50 mm, Chambrana en tubería 2x1, calibre 16, refuerzo parte baja para garantizar estabilidad de la mesa. Niveladores a piso con antideslizante. Superficie en acero inoxidable satinado Calibre 24, con alma en tablex de 25 mm.</t>
  </si>
  <si>
    <t xml:space="preserve">UNIDAD </t>
  </si>
  <si>
    <t xml:space="preserve">Mesas de 100 cm de largo x 100 cm de ancho x 90 cm de alto. Estructura patas en tubo cuadrado HR CALIBRE 2 mm, de 50x50 mm, Chambrana en tubería 2x1, calibre 16, refuerzo parte baja para garantizar estabilidad de la mesa. Niveladores a piso con antideslizante. Superficie en acero inoxidable satinado Calibre 24, con alma en tablex de
25 mm
</t>
  </si>
  <si>
    <t>Mesas de 100 cm de largo x 100 cm de ancho x 80 cm de alto. Estructura patas en tubo cuadrado HR CALIBRE 2 mm, de 50x50 mm, Chambrana en tubería 2x1, calibre 16, refuerzo parte baja para garantizar estabilidad de la mesa. Niveladores a piso con antideslizante. Superficie en acero inoxidable satinado Calibre 24, con alma en tablex de 25 mm.</t>
  </si>
  <si>
    <t xml:space="preserve">Mesas de 100 cm de largo x 100 cm de ancho x 60 cm de alto. Estructura patas en tubo cuadrado HR CALIBRE 2 mm, de 50x50 mm, Chambrana en tubería 2x1, calibre 16, refuerzo parte baja para garantizar estabilidad de la mesa. Niveladores a piso con antideslizante. Superficie en acero inoxidable satinado Calibre 24, con alma en tablex de
25 mm
</t>
  </si>
  <si>
    <t xml:space="preserve">Estantería Tipo Tornillo, MEDIDAS de 2 metros de alto x 92 cms de largo X 40 cm de ancho; con 5 entrepaños graduables. Paral Calibre 14, Entrepaño Calibre 20, reforzado.
Con esquineros para garantizar estabilidad
</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</si>
  <si>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</si>
  <si>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</si>
  <si>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</si>
  <si>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</si>
  <si>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GRAVADO IVA 19%</t>
  </si>
  <si>
    <t>IVA 5%</t>
  </si>
  <si>
    <t>IVA 19 %</t>
  </si>
  <si>
    <t xml:space="preserve">TOTAL IVA </t>
  </si>
  <si>
    <t>TOTAL OFERTA</t>
  </si>
  <si>
    <t xml:space="preserve">FIRMA REPRESENTANTE LEGAL Y/O PERSONA NATURAL </t>
  </si>
  <si>
    <t>32.1-18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</si>
</sst>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0" fontId="8" fillId="3" borderId="1"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43" fontId="12" fillId="0" borderId="1" xfId="3"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13" fillId="0" borderId="1" xfId="0" applyFont="1" applyBorder="1" applyAlignment="1" applyProtection="1">
      <alignment horizontal="center" vertical="center"/>
      <protection hidden="1"/>
    </xf>
    <xf numFmtId="43" fontId="8" fillId="3" borderId="1" xfId="3" applyFont="1" applyFill="1" applyBorder="1" applyAlignment="1" applyProtection="1">
      <alignment horizontal="center" vertical="center" wrapText="1"/>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3" fillId="0" borderId="1" xfId="3" applyFont="1" applyBorder="1" applyAlignment="1" applyProtection="1">
      <alignment horizontal="center" vertical="center" wrapText="1"/>
      <protection hidden="1"/>
    </xf>
    <xf numFmtId="43" fontId="3" fillId="0" borderId="1" xfId="4" applyFont="1" applyBorder="1" applyProtection="1">
      <protection hidden="1"/>
    </xf>
    <xf numFmtId="43" fontId="3" fillId="0" borderId="6"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6" fillId="0" borderId="1" xfId="4" applyFont="1" applyBorder="1" applyProtection="1">
      <protection hidden="1"/>
    </xf>
    <xf numFmtId="43" fontId="3" fillId="0" borderId="1" xfId="3" applyFont="1" applyBorder="1" applyAlignment="1" applyProtection="1">
      <alignment horizontal="center" vertical="center"/>
      <protection hidden="1"/>
    </xf>
    <xf numFmtId="43" fontId="3" fillId="0" borderId="1" xfId="4" applyFont="1" applyFill="1" applyBorder="1" applyProtection="1">
      <protection hidden="1"/>
    </xf>
    <xf numFmtId="43" fontId="6" fillId="0" borderId="1" xfId="3" applyFont="1" applyBorder="1" applyAlignment="1" applyProtection="1">
      <alignment horizontal="center" vertical="center" wrapText="1"/>
      <protection hidden="1"/>
    </xf>
    <xf numFmtId="0" fontId="2" fillId="0" borderId="2" xfId="0" applyFont="1" applyBorder="1" applyAlignment="1" applyProtection="1">
      <alignment vertical="top"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abSelected="1" topLeftCell="A10" zoomScale="70" zoomScaleNormal="70" zoomScaleSheetLayoutView="90" zoomScalePageLayoutView="55" workbookViewId="0">
      <selection activeCell="F19" sqref="F19"/>
    </sheetView>
  </sheetViews>
  <sheetFormatPr defaultColWidth="11.42578125" defaultRowHeight="15"/>
  <cols>
    <col min="1" max="1" width="10.7109375" style="14" customWidth="1"/>
    <col min="2" max="2" width="47.5703125" style="14" customWidth="1"/>
    <col min="3" max="3" width="24.42578125" style="14" customWidth="1"/>
    <col min="4" max="4" width="13.28515625" style="14" customWidth="1"/>
    <col min="5" max="6" width="1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c r="F1" s="15"/>
    </row>
    <row r="2" spans="1:12" ht="15.75" customHeight="1">
      <c r="A2" s="43"/>
      <c r="B2" s="47" t="s">
        <v>0</v>
      </c>
      <c r="C2" s="47"/>
      <c r="D2" s="47"/>
      <c r="E2" s="47"/>
      <c r="F2" s="47"/>
      <c r="G2" s="47"/>
      <c r="H2" s="47"/>
      <c r="I2" s="47"/>
      <c r="J2" s="47"/>
      <c r="K2" s="47" t="s">
        <v>1</v>
      </c>
      <c r="L2" s="47"/>
    </row>
    <row r="3" spans="1:12" ht="15.75" customHeight="1">
      <c r="A3" s="43"/>
      <c r="B3" s="47" t="s">
        <v>2</v>
      </c>
      <c r="C3" s="47"/>
      <c r="D3" s="47"/>
      <c r="E3" s="47"/>
      <c r="F3" s="47"/>
      <c r="G3" s="47"/>
      <c r="H3" s="47"/>
      <c r="I3" s="47"/>
      <c r="J3" s="47"/>
      <c r="K3" s="47" t="s">
        <v>3</v>
      </c>
      <c r="L3" s="47"/>
    </row>
    <row r="4" spans="1:12" ht="16.5" customHeight="1">
      <c r="A4" s="43"/>
      <c r="B4" s="47" t="s">
        <v>4</v>
      </c>
      <c r="C4" s="47"/>
      <c r="D4" s="47"/>
      <c r="E4" s="47"/>
      <c r="F4" s="47"/>
      <c r="G4" s="47"/>
      <c r="H4" s="47"/>
      <c r="I4" s="47"/>
      <c r="J4" s="47"/>
      <c r="K4" s="47" t="s">
        <v>5</v>
      </c>
      <c r="L4" s="47"/>
    </row>
    <row r="5" spans="1:12" ht="15" customHeight="1">
      <c r="A5" s="43"/>
      <c r="B5" s="47"/>
      <c r="C5" s="47"/>
      <c r="D5" s="47"/>
      <c r="E5" s="47"/>
      <c r="F5" s="47"/>
      <c r="G5" s="47"/>
      <c r="H5" s="47"/>
      <c r="I5" s="47"/>
      <c r="J5" s="47"/>
      <c r="K5" s="47" t="s">
        <v>6</v>
      </c>
      <c r="L5" s="47"/>
    </row>
    <row r="7" spans="1:12">
      <c r="A7" s="17" t="s">
        <v>7</v>
      </c>
    </row>
    <row r="8" spans="1:12">
      <c r="A8" s="17"/>
    </row>
    <row r="9" spans="1:12" ht="25.5" customHeight="1">
      <c r="A9" s="59" t="s">
        <v>8</v>
      </c>
      <c r="B9" s="59"/>
      <c r="C9" s="18"/>
      <c r="E9" s="19" t="s">
        <v>9</v>
      </c>
      <c r="F9" s="61"/>
      <c r="G9" s="62"/>
      <c r="I9" s="20" t="s">
        <v>10</v>
      </c>
      <c r="J9" s="63"/>
      <c r="K9" s="64"/>
    </row>
    <row r="10" spans="1:12" ht="15.75" thickBot="1">
      <c r="A10" s="18"/>
      <c r="B10" s="18"/>
      <c r="C10" s="18"/>
      <c r="E10" s="21"/>
      <c r="F10" s="21"/>
      <c r="G10" s="21"/>
      <c r="I10" s="22"/>
      <c r="J10" s="23"/>
      <c r="K10" s="23"/>
    </row>
    <row r="11" spans="1:12" ht="30.75" customHeight="1" thickBot="1">
      <c r="A11" s="48" t="s">
        <v>11</v>
      </c>
      <c r="B11" s="49"/>
      <c r="C11" s="6"/>
      <c r="D11" s="44" t="s">
        <v>12</v>
      </c>
      <c r="E11" s="45"/>
      <c r="F11" s="45"/>
      <c r="G11" s="46"/>
      <c r="H11" s="24"/>
      <c r="I11" s="22"/>
    </row>
    <row r="12" spans="1:12" ht="15.75" thickBot="1">
      <c r="A12" s="50"/>
      <c r="B12" s="51"/>
      <c r="C12" s="6"/>
      <c r="D12" s="23"/>
      <c r="E12" s="21"/>
      <c r="F12" s="21"/>
      <c r="G12" s="21"/>
      <c r="I12" s="22"/>
    </row>
    <row r="13" spans="1:12" ht="30" customHeight="1" thickBot="1">
      <c r="A13" s="50"/>
      <c r="B13" s="51"/>
      <c r="C13" s="6"/>
      <c r="D13" s="44" t="s">
        <v>13</v>
      </c>
      <c r="E13" s="45"/>
      <c r="F13" s="45"/>
      <c r="G13" s="46"/>
      <c r="H13" s="24"/>
      <c r="I13" s="22"/>
    </row>
    <row r="14" spans="1:12" ht="18.75" customHeight="1" thickBot="1">
      <c r="A14" s="50"/>
      <c r="B14" s="51"/>
      <c r="C14" s="6"/>
      <c r="E14" s="21"/>
      <c r="F14" s="21"/>
      <c r="G14" s="21"/>
      <c r="I14" s="22"/>
    </row>
    <row r="15" spans="1:12" ht="24" customHeight="1" thickBot="1">
      <c r="A15" s="52"/>
      <c r="B15" s="53"/>
      <c r="C15" s="6"/>
      <c r="D15" s="44" t="s">
        <v>14</v>
      </c>
      <c r="E15" s="45"/>
      <c r="F15" s="45"/>
      <c r="G15" s="46"/>
      <c r="H15" s="24"/>
      <c r="I15" s="22"/>
      <c r="J15" s="23"/>
      <c r="K15" s="23"/>
    </row>
    <row r="16" spans="1:12">
      <c r="A16" s="18"/>
      <c r="B16" s="18"/>
      <c r="C16" s="18"/>
      <c r="E16" s="21"/>
      <c r="F16" s="21"/>
      <c r="G16" s="21"/>
      <c r="I16" s="22"/>
      <c r="J16" s="23"/>
      <c r="K16" s="23"/>
    </row>
    <row r="18" spans="1:12" s="25" customFormat="1" ht="25.5">
      <c r="A18" s="28" t="s">
        <v>15</v>
      </c>
      <c r="B18" s="28" t="s">
        <v>16</v>
      </c>
      <c r="C18" s="1" t="s">
        <v>17</v>
      </c>
      <c r="D18" s="28" t="s">
        <v>18</v>
      </c>
      <c r="E18" s="28" t="s">
        <v>19</v>
      </c>
      <c r="F18" s="4" t="s">
        <v>20</v>
      </c>
      <c r="G18" s="4" t="s">
        <v>21</v>
      </c>
      <c r="H18" s="32" t="s">
        <v>22</v>
      </c>
      <c r="I18" s="32" t="s">
        <v>23</v>
      </c>
      <c r="J18" s="32" t="s">
        <v>24</v>
      </c>
      <c r="K18" s="32" t="s">
        <v>25</v>
      </c>
      <c r="L18" s="32" t="s">
        <v>26</v>
      </c>
    </row>
    <row r="19" spans="1:12" s="25" customFormat="1" ht="89.25">
      <c r="A19" s="29">
        <v>1</v>
      </c>
      <c r="B19" s="30" t="s">
        <v>27</v>
      </c>
      <c r="C19" s="11"/>
      <c r="D19" s="31">
        <v>14</v>
      </c>
      <c r="E19" s="29" t="s">
        <v>28</v>
      </c>
      <c r="F19" s="12"/>
      <c r="G19" s="13">
        <v>0.19</v>
      </c>
      <c r="H19" s="33">
        <f>+ROUND(F19*G19,0)</f>
        <v>0</v>
      </c>
      <c r="I19" s="33">
        <f>ROUND(F19+H19,0)</f>
        <v>0</v>
      </c>
      <c r="J19" s="33">
        <f>ROUND(F19*D19,0)</f>
        <v>0</v>
      </c>
      <c r="K19" s="33">
        <f>ROUND(J19*G19,0)</f>
        <v>0</v>
      </c>
      <c r="L19" s="34">
        <f>ROUND(J19+K19,0)</f>
        <v>0</v>
      </c>
    </row>
    <row r="20" spans="1:12" s="25" customFormat="1" ht="114.75">
      <c r="A20" s="29">
        <f>+A19+1</f>
        <v>2</v>
      </c>
      <c r="B20" s="30" t="s">
        <v>29</v>
      </c>
      <c r="C20" s="11"/>
      <c r="D20" s="29">
        <v>3</v>
      </c>
      <c r="E20" s="29" t="s">
        <v>28</v>
      </c>
      <c r="F20" s="12">
        <v>0</v>
      </c>
      <c r="G20" s="13">
        <v>0</v>
      </c>
      <c r="H20" s="33">
        <f t="shared" ref="H20:H26" si="0">+ROUND(F20*G20,0)</f>
        <v>0</v>
      </c>
      <c r="I20" s="33">
        <f t="shared" ref="I20:I26" si="1">ROUND(F20+H20,0)</f>
        <v>0</v>
      </c>
      <c r="J20" s="33">
        <f t="shared" ref="J20:J26" si="2">ROUND(F20*D20,0)</f>
        <v>0</v>
      </c>
      <c r="K20" s="33">
        <f t="shared" ref="K20:K26" si="3">ROUND(J20*G20,0)</f>
        <v>0</v>
      </c>
      <c r="L20" s="34">
        <f t="shared" ref="L20:L26" si="4">ROUND(J20+K20,0)</f>
        <v>0</v>
      </c>
    </row>
    <row r="21" spans="1:12" s="25" customFormat="1" ht="89.25">
      <c r="A21" s="29">
        <f t="shared" ref="A21:A26" si="5">+A20+1</f>
        <v>3</v>
      </c>
      <c r="B21" s="30" t="s">
        <v>30</v>
      </c>
      <c r="C21" s="11"/>
      <c r="D21" s="29">
        <v>3</v>
      </c>
      <c r="E21" s="29" t="s">
        <v>28</v>
      </c>
      <c r="F21" s="12">
        <v>0</v>
      </c>
      <c r="G21" s="13">
        <v>0</v>
      </c>
      <c r="H21" s="33">
        <f t="shared" si="0"/>
        <v>0</v>
      </c>
      <c r="I21" s="33">
        <f t="shared" si="1"/>
        <v>0</v>
      </c>
      <c r="J21" s="33">
        <f t="shared" si="2"/>
        <v>0</v>
      </c>
      <c r="K21" s="33">
        <f t="shared" si="3"/>
        <v>0</v>
      </c>
      <c r="L21" s="34">
        <f t="shared" si="4"/>
        <v>0</v>
      </c>
    </row>
    <row r="22" spans="1:12" s="25" customFormat="1" ht="114.75">
      <c r="A22" s="29">
        <f t="shared" si="5"/>
        <v>4</v>
      </c>
      <c r="B22" s="30" t="s">
        <v>31</v>
      </c>
      <c r="C22" s="11"/>
      <c r="D22" s="29">
        <v>2</v>
      </c>
      <c r="E22" s="29" t="s">
        <v>28</v>
      </c>
      <c r="F22" s="12">
        <v>0</v>
      </c>
      <c r="G22" s="13">
        <v>0</v>
      </c>
      <c r="H22" s="33">
        <f t="shared" si="0"/>
        <v>0</v>
      </c>
      <c r="I22" s="33">
        <f t="shared" si="1"/>
        <v>0</v>
      </c>
      <c r="J22" s="33">
        <f t="shared" si="2"/>
        <v>0</v>
      </c>
      <c r="K22" s="33">
        <f t="shared" si="3"/>
        <v>0</v>
      </c>
      <c r="L22" s="34">
        <f t="shared" si="4"/>
        <v>0</v>
      </c>
    </row>
    <row r="23" spans="1:12" s="25" customFormat="1" ht="76.5">
      <c r="A23" s="29">
        <f t="shared" si="5"/>
        <v>5</v>
      </c>
      <c r="B23" s="30" t="s">
        <v>32</v>
      </c>
      <c r="C23" s="11"/>
      <c r="D23" s="29">
        <v>10</v>
      </c>
      <c r="E23" s="29" t="s">
        <v>28</v>
      </c>
      <c r="F23" s="12">
        <v>0</v>
      </c>
      <c r="G23" s="13">
        <v>0</v>
      </c>
      <c r="H23" s="33">
        <f t="shared" si="0"/>
        <v>0</v>
      </c>
      <c r="I23" s="33">
        <f t="shared" si="1"/>
        <v>0</v>
      </c>
      <c r="J23" s="33">
        <f t="shared" si="2"/>
        <v>0</v>
      </c>
      <c r="K23" s="33">
        <f t="shared" si="3"/>
        <v>0</v>
      </c>
      <c r="L23" s="34">
        <f t="shared" si="4"/>
        <v>0</v>
      </c>
    </row>
    <row r="24" spans="1:12" s="25" customFormat="1">
      <c r="A24" s="29">
        <f t="shared" si="5"/>
        <v>6</v>
      </c>
      <c r="B24" s="30"/>
      <c r="C24" s="2"/>
      <c r="D24" s="29">
        <v>0</v>
      </c>
      <c r="E24" s="29"/>
      <c r="F24" s="10">
        <v>0</v>
      </c>
      <c r="G24" s="3">
        <v>0</v>
      </c>
      <c r="H24" s="33">
        <f t="shared" si="0"/>
        <v>0</v>
      </c>
      <c r="I24" s="33">
        <f t="shared" si="1"/>
        <v>0</v>
      </c>
      <c r="J24" s="33">
        <f t="shared" si="2"/>
        <v>0</v>
      </c>
      <c r="K24" s="33">
        <f t="shared" si="3"/>
        <v>0</v>
      </c>
      <c r="L24" s="34">
        <f t="shared" si="4"/>
        <v>0</v>
      </c>
    </row>
    <row r="25" spans="1:12" s="25" customFormat="1">
      <c r="A25" s="29">
        <f t="shared" si="5"/>
        <v>7</v>
      </c>
      <c r="B25" s="30"/>
      <c r="C25" s="2"/>
      <c r="D25" s="29">
        <v>0</v>
      </c>
      <c r="E25" s="29"/>
      <c r="F25" s="10">
        <v>0</v>
      </c>
      <c r="G25" s="3">
        <v>0</v>
      </c>
      <c r="H25" s="33">
        <f t="shared" si="0"/>
        <v>0</v>
      </c>
      <c r="I25" s="33">
        <f t="shared" si="1"/>
        <v>0</v>
      </c>
      <c r="J25" s="33">
        <f t="shared" si="2"/>
        <v>0</v>
      </c>
      <c r="K25" s="33">
        <f t="shared" si="3"/>
        <v>0</v>
      </c>
      <c r="L25" s="34">
        <f t="shared" si="4"/>
        <v>0</v>
      </c>
    </row>
    <row r="26" spans="1:12" s="25" customFormat="1">
      <c r="A26" s="29">
        <f t="shared" si="5"/>
        <v>8</v>
      </c>
      <c r="B26" s="30"/>
      <c r="C26" s="2"/>
      <c r="D26" s="29">
        <v>0</v>
      </c>
      <c r="E26" s="29"/>
      <c r="F26" s="10">
        <v>0</v>
      </c>
      <c r="G26" s="3">
        <v>0</v>
      </c>
      <c r="H26" s="33">
        <f t="shared" si="0"/>
        <v>0</v>
      </c>
      <c r="I26" s="33">
        <f t="shared" si="1"/>
        <v>0</v>
      </c>
      <c r="J26" s="33">
        <f t="shared" si="2"/>
        <v>0</v>
      </c>
      <c r="K26" s="33">
        <f t="shared" si="3"/>
        <v>0</v>
      </c>
      <c r="L26" s="34">
        <f t="shared" si="4"/>
        <v>0</v>
      </c>
    </row>
    <row r="27" spans="1:12" s="25" customFormat="1" ht="42" customHeight="1" thickBot="1">
      <c r="A27" s="6"/>
      <c r="B27" s="7"/>
      <c r="C27" s="7"/>
      <c r="D27" s="6"/>
      <c r="E27" s="8"/>
      <c r="F27" s="9"/>
      <c r="G27" s="8"/>
      <c r="H27" s="8"/>
      <c r="I27" s="27"/>
      <c r="K27" s="35" t="s">
        <v>33</v>
      </c>
      <c r="L27" s="36">
        <f>SUMIF(G:G,0%,J:J)</f>
        <v>0</v>
      </c>
    </row>
    <row r="28" spans="1:12" s="25" customFormat="1" ht="29.25" customHeight="1" thickBot="1">
      <c r="A28" s="56" t="s">
        <v>34</v>
      </c>
      <c r="B28" s="57"/>
      <c r="C28" s="57"/>
      <c r="D28" s="57"/>
      <c r="E28" s="57"/>
      <c r="F28" s="57"/>
      <c r="G28" s="57"/>
      <c r="H28" s="57"/>
      <c r="I28" s="57"/>
      <c r="J28" s="58"/>
      <c r="K28" s="37" t="s">
        <v>35</v>
      </c>
      <c r="L28" s="36">
        <f>SUMIF(G:G,5%,J:J)</f>
        <v>0</v>
      </c>
    </row>
    <row r="29" spans="1:12" s="25" customFormat="1" ht="77.25" customHeight="1">
      <c r="A29" s="54" t="s">
        <v>36</v>
      </c>
      <c r="B29" s="54"/>
      <c r="C29" s="54"/>
      <c r="D29" s="54"/>
      <c r="E29" s="54"/>
      <c r="F29" s="54"/>
      <c r="G29" s="54"/>
      <c r="H29" s="54"/>
      <c r="I29" s="54"/>
      <c r="J29" s="54"/>
      <c r="K29" s="35" t="s">
        <v>37</v>
      </c>
      <c r="L29" s="36">
        <f>SUMIF(G:G,19%,J:J)</f>
        <v>0</v>
      </c>
    </row>
    <row r="30" spans="1:12" s="25" customFormat="1" ht="20.25" customHeight="1">
      <c r="A30" s="55"/>
      <c r="B30" s="55"/>
      <c r="C30" s="55"/>
      <c r="D30" s="55"/>
      <c r="E30" s="55"/>
      <c r="F30" s="55"/>
      <c r="G30" s="55"/>
      <c r="H30" s="55"/>
      <c r="I30" s="55"/>
      <c r="J30" s="55"/>
      <c r="K30" s="38" t="s">
        <v>24</v>
      </c>
      <c r="L30" s="39">
        <f>SUM(L27:L29)</f>
        <v>0</v>
      </c>
    </row>
    <row r="31" spans="1:12" s="25" customFormat="1" ht="23.25" customHeight="1">
      <c r="A31" s="55"/>
      <c r="B31" s="55"/>
      <c r="C31" s="55"/>
      <c r="D31" s="55"/>
      <c r="E31" s="55"/>
      <c r="F31" s="55"/>
      <c r="G31" s="55"/>
      <c r="H31" s="55"/>
      <c r="I31" s="55"/>
      <c r="J31" s="55"/>
      <c r="K31" s="40" t="s">
        <v>38</v>
      </c>
      <c r="L31" s="41">
        <f>ROUND(L28*5%,0)</f>
        <v>0</v>
      </c>
    </row>
    <row r="32" spans="1:12" s="25" customFormat="1">
      <c r="A32" s="55"/>
      <c r="B32" s="55"/>
      <c r="C32" s="55"/>
      <c r="D32" s="55"/>
      <c r="E32" s="55"/>
      <c r="F32" s="55"/>
      <c r="G32" s="55"/>
      <c r="H32" s="55"/>
      <c r="I32" s="55"/>
      <c r="J32" s="55"/>
      <c r="K32" s="40" t="s">
        <v>39</v>
      </c>
      <c r="L32" s="36">
        <f>ROUND(L29*19%,0)</f>
        <v>0</v>
      </c>
    </row>
    <row r="33" spans="1:12" s="25" customFormat="1">
      <c r="A33" s="55"/>
      <c r="B33" s="55"/>
      <c r="C33" s="55"/>
      <c r="D33" s="55"/>
      <c r="E33" s="55"/>
      <c r="F33" s="55"/>
      <c r="G33" s="55"/>
      <c r="H33" s="55"/>
      <c r="I33" s="55"/>
      <c r="J33" s="55"/>
      <c r="K33" s="38" t="s">
        <v>40</v>
      </c>
      <c r="L33" s="39">
        <f>SUM(L31:L32)</f>
        <v>0</v>
      </c>
    </row>
    <row r="34" spans="1:12" s="25" customFormat="1" ht="59.25" customHeight="1">
      <c r="A34" s="55"/>
      <c r="B34" s="55"/>
      <c r="C34" s="55"/>
      <c r="D34" s="55"/>
      <c r="E34" s="55"/>
      <c r="F34" s="55"/>
      <c r="G34" s="55"/>
      <c r="H34" s="55"/>
      <c r="I34" s="55"/>
      <c r="J34" s="55"/>
      <c r="K34" s="42" t="s">
        <v>41</v>
      </c>
      <c r="L34" s="39">
        <f>+L30+L33</f>
        <v>0</v>
      </c>
    </row>
    <row r="39" spans="1:12" ht="15.75" thickBot="1">
      <c r="B39" s="65"/>
      <c r="C39" s="65"/>
    </row>
    <row r="40" spans="1:12">
      <c r="B40" s="60" t="s">
        <v>42</v>
      </c>
      <c r="C40" s="60"/>
    </row>
    <row r="42" spans="1:12">
      <c r="A42" s="26" t="s">
        <v>43</v>
      </c>
    </row>
  </sheetData>
  <sheetProtection password="B1F8" sheet="1" objects="1" scenarios="1" formatRows="0" insertRows="0" deleteRows="0"/>
  <mergeCells count="19">
    <mergeCell ref="A29:J34"/>
    <mergeCell ref="A28:J28"/>
    <mergeCell ref="A9:B9"/>
    <mergeCell ref="B40:C40"/>
    <mergeCell ref="D13:G13"/>
    <mergeCell ref="D15:G15"/>
    <mergeCell ref="F9:G9"/>
    <mergeCell ref="J9:K9"/>
    <mergeCell ref="B39:C39"/>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6"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defaultColWidth="11.42578125" defaultRowHeight="15"/>
  <sheetData>
    <row r="7" spans="4:4">
      <c r="D7" s="5">
        <v>0</v>
      </c>
    </row>
    <row r="8" spans="4:4">
      <c r="D8" s="5">
        <v>0.05</v>
      </c>
    </row>
    <row r="9" spans="4:4">
      <c r="D9" s="5">
        <v>0.19</v>
      </c>
    </row>
    <row r="10" spans="4:4">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ANNIE PAOLA MARTINEZ OBANDO</cp:lastModifiedBy>
  <cp:revision/>
  <dcterms:created xsi:type="dcterms:W3CDTF">2017-04-28T13:22:52Z</dcterms:created>
  <dcterms:modified xsi:type="dcterms:W3CDTF">2021-08-25T15:43:41Z</dcterms:modified>
  <cp:category/>
  <cp:contentStatus/>
</cp:coreProperties>
</file>