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975 LICENCIA MAXQDA- DIAGNÓSTICO Y MANTENIMIENTO\PUBLICACIÓN\"/>
    </mc:Choice>
  </mc:AlternateContent>
  <xr:revisionPtr revIDLastSave="0" documentId="13_ncr:1_{68040511-FA9B-4544-B25D-02ACA22EE9D8}"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<sst xmlns="http://schemas.openxmlformats.org/spreadsheetml/2006/main" count="41" uniqueCount="40">
  <si>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</si>
  <si>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</si>
  <si>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</si>
  <si>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</si>
  <si>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</si>
  <si>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</si>
  <si>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</si>
  <si>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</si>
  <si>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</si>
  <si>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</si>
  <si>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</si>
  <si>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</si>
  <si>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</si>
  <si>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</si>
  <si>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</si>
  <si>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</si>
  <si>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</si>
  <si>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</si>
  <si>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</si>
  <si>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</si>
  <si>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</si>
  <si>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</si>
  <si>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</si>
  <si>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</si>
  <si>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</si>
  <si>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</si>
  <si>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</si>
  <si>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</si>
  <si>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</si>
  <si>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</si>
  <si>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</si>
  <si>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</si>
  <si>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</si>
  <si>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</si>
  <si>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</si>
  <si>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</si>
  <si>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</si>
  <si>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32.1-41.3</t>
  </si>
  <si>
    <t>Adquisición de la Licencia MAXQDA Analytics Pro Licencia Network Académica Anual para la Universidad de Cundinamarca Cantidad de usuarios 150</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</si>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</sst>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zoomScaleSheetLayoutView="90" zoomScalePageLayoutView="55" workbookViewId="0">
      <selection activeCell="H15" sqref="H15"/>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4" t="s">
        <v>2</v>
      </c>
      <c r="B9" s="54"/>
      <c r="C9" s="22"/>
      <c r="E9" s="23" t="s">
        <v>22</v>
      </c>
      <c r="F9" s="55"/>
      <c r="G9" s="56"/>
      <c r="I9" s="24" t="s">
        <v>17</v>
      </c>
      <c r="J9" s="57"/>
      <c r="K9" s="58"/>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38.25" x14ac:dyDescent="0.25">
      <c r="A19" s="7">
        <v>1</v>
      </c>
      <c r="B19" s="42" t="s">
        <v>38</v>
      </c>
      <c r="C19" s="13"/>
      <c r="D19" s="7">
        <v>1</v>
      </c>
      <c r="E19" s="7" t="s">
        <v>39</v>
      </c>
      <c r="F19" s="14">
        <v>0</v>
      </c>
      <c r="G19" s="15">
        <v>0</v>
      </c>
      <c r="H19" s="1">
        <f>+ROUND(F19*G19,0)</f>
        <v>0</v>
      </c>
      <c r="I19" s="1">
        <f>ROUND(F19+H19,0)</f>
        <v>0</v>
      </c>
      <c r="J19" s="1">
        <f>ROUND(F19*D19,0)</f>
        <v>0</v>
      </c>
      <c r="K19" s="1">
        <f>ROUND(J19*G19,0)</f>
        <v>0</v>
      </c>
      <c r="L19" s="2">
        <f>ROUND(J19+K19,0)</f>
        <v>0</v>
      </c>
    </row>
    <row r="20" spans="1:12" s="41" customFormat="1" ht="42" customHeight="1" thickBot="1" x14ac:dyDescent="0.25">
      <c r="A20" s="30"/>
      <c r="B20" s="43"/>
      <c r="C20" s="43"/>
      <c r="D20" s="30"/>
      <c r="E20" s="44"/>
      <c r="F20" s="45"/>
      <c r="G20" s="44"/>
      <c r="H20" s="44"/>
      <c r="I20" s="46"/>
      <c r="K20" s="8" t="s">
        <v>24</v>
      </c>
      <c r="L20" s="4">
        <f>SUMIF(G:G,0%,J:J)</f>
        <v>0</v>
      </c>
    </row>
    <row r="21" spans="1:12" s="41" customFormat="1" ht="29.25" customHeight="1" thickBot="1" x14ac:dyDescent="0.25">
      <c r="A21" s="47" t="s">
        <v>26</v>
      </c>
      <c r="B21" s="48"/>
      <c r="C21" s="48"/>
      <c r="D21" s="48"/>
      <c r="E21" s="48"/>
      <c r="F21" s="48"/>
      <c r="G21" s="48"/>
      <c r="H21" s="48"/>
      <c r="I21" s="48"/>
      <c r="J21" s="49"/>
      <c r="K21" s="12" t="s">
        <v>11</v>
      </c>
      <c r="L21" s="4">
        <f>SUMIF(G:G,5%,J:J)</f>
        <v>0</v>
      </c>
    </row>
    <row r="22" spans="1:12" s="41" customFormat="1" ht="77.25" customHeight="1" x14ac:dyDescent="0.2">
      <c r="A22" s="50" t="s">
        <v>34</v>
      </c>
      <c r="B22" s="50"/>
      <c r="C22" s="50"/>
      <c r="D22" s="50"/>
      <c r="E22" s="50"/>
      <c r="F22" s="50"/>
      <c r="G22" s="50"/>
      <c r="H22" s="50"/>
      <c r="I22" s="50"/>
      <c r="J22" s="50"/>
      <c r="K22" s="8" t="s">
        <v>12</v>
      </c>
      <c r="L22" s="4">
        <f>SUMIF(G:G,19%,J:J)</f>
        <v>0</v>
      </c>
    </row>
    <row r="23" spans="1:12" s="41" customFormat="1" ht="20.25" customHeight="1" x14ac:dyDescent="0.2">
      <c r="A23" s="51"/>
      <c r="B23" s="51"/>
      <c r="C23" s="51"/>
      <c r="D23" s="51"/>
      <c r="E23" s="51"/>
      <c r="F23" s="51"/>
      <c r="G23" s="51"/>
      <c r="H23" s="51"/>
      <c r="I23" s="51"/>
      <c r="J23" s="51"/>
      <c r="K23" s="9" t="s">
        <v>8</v>
      </c>
      <c r="L23" s="5">
        <f>SUM(L20:L22)</f>
        <v>0</v>
      </c>
    </row>
    <row r="24" spans="1:12" s="41" customFormat="1" ht="23.25" customHeight="1" x14ac:dyDescent="0.2">
      <c r="A24" s="51"/>
      <c r="B24" s="51"/>
      <c r="C24" s="51"/>
      <c r="D24" s="51"/>
      <c r="E24" s="51"/>
      <c r="F24" s="51"/>
      <c r="G24" s="51"/>
      <c r="H24" s="51"/>
      <c r="I24" s="51"/>
      <c r="J24" s="51"/>
      <c r="K24" s="10" t="s">
        <v>13</v>
      </c>
      <c r="L24" s="6">
        <f>ROUND(L21*5%,0)</f>
        <v>0</v>
      </c>
    </row>
    <row r="25" spans="1:12" s="41" customFormat="1" x14ac:dyDescent="0.2">
      <c r="A25" s="51"/>
      <c r="B25" s="51"/>
      <c r="C25" s="51"/>
      <c r="D25" s="51"/>
      <c r="E25" s="51"/>
      <c r="F25" s="51"/>
      <c r="G25" s="51"/>
      <c r="H25" s="51"/>
      <c r="I25" s="51"/>
      <c r="J25" s="51"/>
      <c r="K25" s="10" t="s">
        <v>14</v>
      </c>
      <c r="L25" s="4">
        <f>ROUND(L22*19%,0)</f>
        <v>0</v>
      </c>
    </row>
    <row r="26" spans="1:12" s="41" customFormat="1" x14ac:dyDescent="0.2">
      <c r="A26" s="51"/>
      <c r="B26" s="51"/>
      <c r="C26" s="51"/>
      <c r="D26" s="51"/>
      <c r="E26" s="51"/>
      <c r="F26" s="51"/>
      <c r="G26" s="51"/>
      <c r="H26" s="51"/>
      <c r="I26" s="51"/>
      <c r="J26" s="51"/>
      <c r="K26" s="9" t="s">
        <v>15</v>
      </c>
      <c r="L26" s="5">
        <f>SUM(L24:L25)</f>
        <v>0</v>
      </c>
    </row>
    <row r="27" spans="1:12" s="41" customFormat="1" ht="59.25" customHeight="1" x14ac:dyDescent="0.2">
      <c r="A27" s="51"/>
      <c r="B27" s="51"/>
      <c r="C27" s="51"/>
      <c r="D27" s="51"/>
      <c r="E27" s="51"/>
      <c r="F27" s="51"/>
      <c r="G27" s="51"/>
      <c r="H27" s="51"/>
      <c r="I27" s="51"/>
      <c r="J27" s="51"/>
      <c r="K27" s="11" t="s">
        <v>16</v>
      </c>
      <c r="L27" s="5">
        <f>+L23+L26</f>
        <v>0</v>
      </c>
    </row>
    <row r="30" spans="1:12" x14ac:dyDescent="0.25">
      <c r="B30" s="60"/>
      <c r="C30" s="60"/>
    </row>
    <row r="31" spans="1:12" x14ac:dyDescent="0.25">
      <c r="B31" s="60"/>
      <c r="C31" s="60"/>
    </row>
    <row r="32" spans="1:12" ht="15.75" thickBot="1" x14ac:dyDescent="0.3">
      <c r="B32" s="61"/>
      <c r="C32" s="61"/>
    </row>
    <row r="33" spans="1:3" x14ac:dyDescent="0.25">
      <c r="B33" s="52" t="s">
        <v>21</v>
      </c>
      <c r="C33" s="52"/>
    </row>
    <row r="35" spans="1:3" x14ac:dyDescent="0.25">
      <c r="A35" s="53" t="s">
        <v>37</v>
      </c>
    </row>
  </sheetData>
  <sheetProtection algorithmName="SHA-512" hashValue="J+zn1fLl+ri/muDdORw6uOTD9ASqxY7bQp4wmWVqlbT6Ra+d4RjNoTrye7J7o3wxTS6I7UreKKeXDF4S9Q4gcA==" saltValue="CCXe0itJ/0ezDi17Y0hblQ==" spinCount="100000" sheet="1" scenarios="1" selectLockedCells="1"/>
  <mergeCells count="19">
    <mergeCell ref="A22:J27"/>
    <mergeCell ref="A21:J21"/>
    <mergeCell ref="A9:B9"/>
    <mergeCell ref="B33:C33"/>
    <mergeCell ref="D13:G13"/>
    <mergeCell ref="D15:G15"/>
    <mergeCell ref="F9:G9"/>
    <mergeCell ref="J9:K9"/>
    <mergeCell ref="B30: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2021-07-29T00:01:55Z</dcterms:modified>
</cp:coreProperties>
</file>