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Cambio de Aceite y otros\"/>
    </mc:Choice>
  </mc:AlternateContent>
  <bookViews>
    <workbookView xWindow="0" yWindow="0" windowWidth="20490" windowHeight="7050"/>
  </bookViews>
  <sheets>
    <sheet name="Hoja1" sheetId="1" r:id="rId1"/>
    <sheet name="Hoja2" sheetId="2" state="hidden" r:id="rId2"/>
  </sheets>
  <definedNames>
    <definedName name="_xlnm.Print_Area" localSheetId="0">Hoja1!$A$1:$L$63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1" l="1"/>
  <c r="H26" i="1"/>
  <c r="I26" i="1" s="1"/>
  <c r="J25" i="1"/>
  <c r="H25" i="1"/>
  <c r="I25" i="1" s="1"/>
  <c r="J24" i="1"/>
  <c r="K24" i="1" s="1"/>
  <c r="L24" i="1" s="1"/>
  <c r="H24" i="1"/>
  <c r="I24" i="1" s="1"/>
  <c r="J23" i="1"/>
  <c r="K23" i="1" s="1"/>
  <c r="L23" i="1" s="1"/>
  <c r="H23" i="1"/>
  <c r="I23" i="1" s="1"/>
  <c r="J22" i="1"/>
  <c r="I22" i="1"/>
  <c r="H22" i="1"/>
  <c r="J21" i="1"/>
  <c r="H21" i="1"/>
  <c r="I21" i="1" s="1"/>
  <c r="J20" i="1"/>
  <c r="K20" i="1" s="1"/>
  <c r="L20" i="1" s="1"/>
  <c r="H20" i="1"/>
  <c r="I20" i="1" s="1"/>
  <c r="J19" i="1"/>
  <c r="K19" i="1" s="1"/>
  <c r="L19" i="1" s="1"/>
  <c r="H19" i="1"/>
  <c r="I19" i="1" s="1"/>
  <c r="J34" i="1"/>
  <c r="H34" i="1"/>
  <c r="I34" i="1" s="1"/>
  <c r="J33" i="1"/>
  <c r="I33" i="1"/>
  <c r="H33" i="1"/>
  <c r="J32" i="1"/>
  <c r="K32" i="1" s="1"/>
  <c r="L32" i="1" s="1"/>
  <c r="H32" i="1"/>
  <c r="I32" i="1" s="1"/>
  <c r="J31" i="1"/>
  <c r="H31" i="1"/>
  <c r="I31" i="1" s="1"/>
  <c r="J30" i="1"/>
  <c r="H30" i="1"/>
  <c r="I30" i="1" s="1"/>
  <c r="J29" i="1"/>
  <c r="H29" i="1"/>
  <c r="I29" i="1" s="1"/>
  <c r="J28" i="1"/>
  <c r="K28" i="1" s="1"/>
  <c r="L28" i="1" s="1"/>
  <c r="H28" i="1"/>
  <c r="I28" i="1" s="1"/>
  <c r="J27" i="1"/>
  <c r="H27" i="1"/>
  <c r="I27" i="1" s="1"/>
  <c r="J42" i="1"/>
  <c r="I42" i="1"/>
  <c r="H42" i="1"/>
  <c r="J41" i="1"/>
  <c r="H41" i="1"/>
  <c r="I41" i="1" s="1"/>
  <c r="J40" i="1"/>
  <c r="K40" i="1" s="1"/>
  <c r="L40" i="1" s="1"/>
  <c r="H40" i="1"/>
  <c r="I40" i="1" s="1"/>
  <c r="J39" i="1"/>
  <c r="K39" i="1" s="1"/>
  <c r="L39" i="1" s="1"/>
  <c r="H39" i="1"/>
  <c r="I39" i="1" s="1"/>
  <c r="J38" i="1"/>
  <c r="H38" i="1"/>
  <c r="I38" i="1" s="1"/>
  <c r="J37" i="1"/>
  <c r="H37" i="1"/>
  <c r="I37" i="1" s="1"/>
  <c r="J36" i="1"/>
  <c r="K36" i="1" s="1"/>
  <c r="L36" i="1" s="1"/>
  <c r="H36" i="1"/>
  <c r="I36" i="1" s="1"/>
  <c r="J35" i="1"/>
  <c r="K35" i="1" s="1"/>
  <c r="L35" i="1" s="1"/>
  <c r="H35" i="1"/>
  <c r="I35" i="1" s="1"/>
  <c r="J47" i="1"/>
  <c r="K47" i="1" s="1"/>
  <c r="L47" i="1" s="1"/>
  <c r="H47" i="1"/>
  <c r="I47" i="1" s="1"/>
  <c r="J46" i="1"/>
  <c r="H46" i="1"/>
  <c r="I46" i="1" s="1"/>
  <c r="J45" i="1"/>
  <c r="H45" i="1"/>
  <c r="I45" i="1" s="1"/>
  <c r="J44" i="1"/>
  <c r="K44" i="1" s="1"/>
  <c r="L44" i="1" s="1"/>
  <c r="H44" i="1"/>
  <c r="I44" i="1" s="1"/>
  <c r="J43" i="1"/>
  <c r="K43" i="1" s="1"/>
  <c r="L43" i="1" s="1"/>
  <c r="H43" i="1"/>
  <c r="I43" i="1" s="1"/>
  <c r="K27" i="1" l="1"/>
  <c r="L27" i="1" s="1"/>
  <c r="K31" i="1"/>
  <c r="L31" i="1" s="1"/>
  <c r="K21" i="1"/>
  <c r="L21" i="1" s="1"/>
  <c r="K25" i="1"/>
  <c r="L25" i="1" s="1"/>
  <c r="K22" i="1"/>
  <c r="L22" i="1" s="1"/>
  <c r="K26" i="1"/>
  <c r="L26" i="1" s="1"/>
  <c r="K29" i="1"/>
  <c r="L29" i="1" s="1"/>
  <c r="K33" i="1"/>
  <c r="L33" i="1" s="1"/>
  <c r="K30" i="1"/>
  <c r="L30" i="1" s="1"/>
  <c r="K34" i="1"/>
  <c r="L34" i="1" s="1"/>
  <c r="L37" i="1"/>
  <c r="K37" i="1"/>
  <c r="K41" i="1"/>
  <c r="L41" i="1" s="1"/>
  <c r="K38" i="1"/>
  <c r="L38" i="1" s="1"/>
  <c r="K42" i="1"/>
  <c r="L42" i="1" s="1"/>
  <c r="K45" i="1"/>
  <c r="L45" i="1" s="1"/>
  <c r="K46" i="1"/>
  <c r="L46" i="1" s="1"/>
  <c r="L49" i="1" l="1"/>
  <c r="L52" i="1" s="1"/>
  <c r="L50" i="1" l="1"/>
  <c r="L53" i="1" s="1"/>
  <c r="L48" i="1"/>
  <c r="L54" i="1" l="1"/>
  <c r="L51" i="1"/>
  <c r="L5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<sst xmlns="http://schemas.openxmlformats.org/spreadsheetml/2006/main" count="97" uniqueCount="66">
  <si>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</si>
  <si>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</si>
  <si>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</si>
  <si>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</si>
  <si>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</si>
  <si>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</si>
  <si>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</si>
  <si>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</si>
  <si>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</si>
  <si>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</si>
  <si>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</si>
  <si>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</si>
  <si>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</si>
  <si>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</si>
  <si>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</si>
  <si>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</si>
  <si>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</si>
  <si>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</si>
  <si>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</si>
  <si>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</si>
  <si>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</si>
  <si>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</si>
  <si>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</si>
  <si>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</si>
  <si>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</si>
  <si>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</si>
  <si>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</si>
  <si>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</si>
  <si>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</si>
  <si>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</si>
  <si>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</si>
  <si>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</si>
  <si>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</si>
  <si>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</si>
  <si>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</si>
  <si>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</si>
  <si>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</si>
  <si>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</si>
  <si>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Filtro de aceite para Chevrolet línea: Trooper - A-323</t>
  </si>
  <si>
    <t>Filtro de aire para Chevrolet línea: Trooper* - AP-2300</t>
  </si>
  <si>
    <t>Filtro de aceite para Hyundai línea: HD 78 - AD092</t>
  </si>
  <si>
    <t>Filtro de aire para Hyundai línea: HD 78 - AP-5A500</t>
  </si>
  <si>
    <t>Filtro de combustible para Hyundai línea: HD 78-
FLP426</t>
  </si>
  <si>
    <t>Aceite 20W50 - OILTEC - Presentación Galón</t>
  </si>
  <si>
    <t>Aceite 20W50 - OILTEC - Presentación ¼ de Galón</t>
  </si>
  <si>
    <t>Aceite 15W40 - Motor - Presentación Galón</t>
  </si>
  <si>
    <t>Aceite 15W40 - Motor - Presentación ¼ de Galón</t>
  </si>
  <si>
    <t>Aceite 80W90 - Presentación Galón</t>
  </si>
  <si>
    <t>Aceite 80W90 - Presentación ¼ de Galón</t>
  </si>
  <si>
    <t>Aceite 4T - Presentación ¼ de Galón</t>
  </si>
  <si>
    <t>Aceite 2T - Presentación ¼ de Galón</t>
  </si>
  <si>
    <t>Lavado general Trooper</t>
  </si>
  <si>
    <t>Lavado motor Trooper</t>
  </si>
  <si>
    <t>Lavado general bus</t>
  </si>
  <si>
    <t>Lavado motor bus</t>
  </si>
  <si>
    <t>Alineación Trooper</t>
  </si>
  <si>
    <t>Alineación bus</t>
  </si>
  <si>
    <t>Balanceo Trooper</t>
  </si>
  <si>
    <t>Balanceo bus</t>
  </si>
  <si>
    <t>Despinche Trooper</t>
  </si>
  <si>
    <t>Despinche bus</t>
  </si>
  <si>
    <t>Engrase Trooper</t>
  </si>
  <si>
    <t>Engrase bus</t>
  </si>
  <si>
    <t>Galon</t>
  </si>
  <si>
    <t>¼ de Galón</t>
  </si>
  <si>
    <t>NOTA 1. El valor a ofertar es unitario. La sumatoria de los valores unitarios es la que define el menor valor total ofertado, se evaluaran los precios unitarios, especificaciones técnicas y valores agregados de la propuesta. La contratación se realizará por tracto sucesivo (monto agotable), hasta el cumplimiento del plazo de ejecución o agotar el presupuesto asignado, lo que ocurra primero. El presupuesto asignado para esta necesidad corresponde a CUATRO MILLONES NOVENTA Y SEIS MIL PESOS M/CTE ($4.096.000,00) y se cancelara en mensualidades vencidas según los trabajos realizados en el mes.
NOTA 2. El listado de servicios, repuestos y accesorios descrito en el apartado de especificaciones técnicas se considerará para todos los efectos como un catálogo estimado. La solicitud de cada servicio, repuesto y/o accesorio, depende únicamente de los requerimientos propios para la prestación del servicio. En ningún caso, la UNIVERSIDAD estará obligada a solicitar la totalidad de los servicios y repuestos detallados en el listado en comento.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</si>
</sst>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4">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2" fillId="0" borderId="2" xfId="0" applyFont="1" applyBorder="1" applyAlignment="1">
      <alignment vertical="top" wrapText="1"/>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lignment horizontal="center"/>
    </xf>
    <xf numFmtId="0" fontId="3" fillId="0" borderId="20" xfId="0" applyFont="1" applyBorder="1" applyAlignment="1" applyProtection="1">
      <alignment vertical="center" wrapText="1"/>
      <protection hidden="1"/>
    </xf>
    <xf numFmtId="0" fontId="3" fillId="2" borderId="16" xfId="0" applyFont="1" applyFill="1" applyBorder="1" applyAlignment="1" applyProtection="1">
      <alignment horizontal="justify" vertical="center" wrapText="1"/>
      <protection hidden="1"/>
    </xf>
    <xf numFmtId="0" fontId="3" fillId="2" borderId="21" xfId="0" applyFont="1" applyFill="1" applyBorder="1" applyAlignment="1" applyProtection="1">
      <alignment horizontal="justify" vertical="center" wrapText="1"/>
      <protection hidden="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3"/>
  <sheetViews>
    <sheetView tabSelected="1" topLeftCell="A6" zoomScale="85" zoomScaleNormal="85" zoomScaleSheetLayoutView="90" zoomScalePageLayoutView="55" workbookViewId="0">
      <selection activeCell="B21" sqref="B21"/>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3"/>
    </row>
    <row r="2" spans="1:12" ht="15.75" customHeight="1" x14ac:dyDescent="0.25">
      <c r="A2" s="38"/>
      <c r="B2" s="42" t="s">
        <v>0</v>
      </c>
      <c r="C2" s="42"/>
      <c r="D2" s="42"/>
      <c r="E2" s="42"/>
      <c r="F2" s="42"/>
      <c r="G2" s="42"/>
      <c r="H2" s="42"/>
      <c r="I2" s="42"/>
      <c r="J2" s="42"/>
      <c r="K2" s="42" t="s">
        <v>36</v>
      </c>
      <c r="L2" s="42"/>
    </row>
    <row r="3" spans="1:12" ht="15.75" customHeight="1" x14ac:dyDescent="0.25">
      <c r="A3" s="38"/>
      <c r="B3" s="42" t="s">
        <v>1</v>
      </c>
      <c r="C3" s="42"/>
      <c r="D3" s="42"/>
      <c r="E3" s="42"/>
      <c r="F3" s="42"/>
      <c r="G3" s="42"/>
      <c r="H3" s="42"/>
      <c r="I3" s="42"/>
      <c r="J3" s="42"/>
      <c r="K3" s="42" t="s">
        <v>31</v>
      </c>
      <c r="L3" s="42"/>
    </row>
    <row r="4" spans="1:12" ht="16.5" customHeight="1" x14ac:dyDescent="0.25">
      <c r="A4" s="38"/>
      <c r="B4" s="42" t="s">
        <v>29</v>
      </c>
      <c r="C4" s="42"/>
      <c r="D4" s="42"/>
      <c r="E4" s="42"/>
      <c r="F4" s="42"/>
      <c r="G4" s="42"/>
      <c r="H4" s="42"/>
      <c r="I4" s="42"/>
      <c r="J4" s="42"/>
      <c r="K4" s="42" t="s">
        <v>32</v>
      </c>
      <c r="L4" s="42"/>
    </row>
    <row r="5" spans="1:12" ht="15" customHeight="1" x14ac:dyDescent="0.25">
      <c r="A5" s="38"/>
      <c r="B5" s="42"/>
      <c r="C5" s="42"/>
      <c r="D5" s="42"/>
      <c r="E5" s="42"/>
      <c r="F5" s="42"/>
      <c r="G5" s="42"/>
      <c r="H5" s="42"/>
      <c r="I5" s="42"/>
      <c r="J5" s="42"/>
      <c r="K5" s="42" t="s">
        <v>33</v>
      </c>
      <c r="L5" s="42"/>
    </row>
    <row r="6" spans="1:12" s="28" customFormat="1" x14ac:dyDescent="0.25">
      <c r="A6" s="27"/>
      <c r="B6" s="27"/>
      <c r="C6" s="27"/>
      <c r="D6" s="27"/>
      <c r="E6" s="27"/>
      <c r="F6" s="27"/>
      <c r="G6" s="27"/>
      <c r="H6" s="27"/>
    </row>
    <row r="7" spans="1:12" s="28" customFormat="1" x14ac:dyDescent="0.25">
      <c r="A7" s="29">
        <v>16</v>
      </c>
      <c r="B7" s="27"/>
      <c r="C7" s="27"/>
      <c r="D7" s="27"/>
      <c r="E7" s="27"/>
      <c r="F7" s="27"/>
      <c r="G7" s="27"/>
      <c r="H7" s="27"/>
    </row>
    <row r="8" spans="1:12" s="28" customFormat="1" x14ac:dyDescent="0.25">
      <c r="A8" s="29"/>
      <c r="B8" s="27"/>
      <c r="C8" s="27"/>
      <c r="D8" s="27"/>
      <c r="E8" s="27"/>
      <c r="F8" s="27"/>
      <c r="G8" s="27"/>
      <c r="H8" s="27"/>
    </row>
    <row r="9" spans="1:12" s="28" customFormat="1" ht="25.5" customHeight="1" x14ac:dyDescent="0.25">
      <c r="A9" s="54" t="s">
        <v>2</v>
      </c>
      <c r="B9" s="54"/>
      <c r="C9" s="30"/>
      <c r="D9" s="27"/>
      <c r="E9" s="31" t="s">
        <v>23</v>
      </c>
      <c r="F9" s="56"/>
      <c r="G9" s="57"/>
      <c r="H9" s="27"/>
      <c r="I9" s="32" t="s">
        <v>18</v>
      </c>
      <c r="J9" s="58"/>
      <c r="K9" s="59"/>
    </row>
    <row r="10" spans="1:12" s="28" customFormat="1" ht="15.75" thickBot="1" x14ac:dyDescent="0.3">
      <c r="A10" s="30"/>
      <c r="B10" s="30"/>
      <c r="C10" s="30"/>
      <c r="D10" s="27"/>
      <c r="E10" s="33"/>
      <c r="F10" s="33"/>
      <c r="G10" s="33"/>
      <c r="H10" s="27"/>
      <c r="I10" s="34"/>
      <c r="J10" s="35"/>
      <c r="K10" s="35"/>
    </row>
    <row r="11" spans="1:12" s="28" customFormat="1" ht="30.75" customHeight="1" thickBot="1" x14ac:dyDescent="0.3">
      <c r="A11" s="43" t="s">
        <v>30</v>
      </c>
      <c r="B11" s="44"/>
      <c r="C11" s="16"/>
      <c r="D11" s="39" t="s">
        <v>19</v>
      </c>
      <c r="E11" s="40"/>
      <c r="F11" s="40"/>
      <c r="G11" s="41"/>
      <c r="H11" s="36"/>
      <c r="I11" s="34"/>
    </row>
    <row r="12" spans="1:12" s="28" customFormat="1" ht="15.75" thickBot="1" x14ac:dyDescent="0.3">
      <c r="A12" s="45"/>
      <c r="B12" s="46"/>
      <c r="C12" s="16"/>
      <c r="D12" s="37"/>
      <c r="E12" s="33"/>
      <c r="F12" s="33"/>
      <c r="G12" s="33"/>
      <c r="H12" s="27"/>
      <c r="I12" s="34"/>
    </row>
    <row r="13" spans="1:12" s="28" customFormat="1" ht="30" customHeight="1" thickBot="1" x14ac:dyDescent="0.3">
      <c r="A13" s="45"/>
      <c r="B13" s="46"/>
      <c r="C13" s="16"/>
      <c r="D13" s="39" t="s">
        <v>20</v>
      </c>
      <c r="E13" s="40"/>
      <c r="F13" s="40"/>
      <c r="G13" s="41"/>
      <c r="H13" s="36"/>
      <c r="I13" s="34"/>
    </row>
    <row r="14" spans="1:12" s="28" customFormat="1" ht="18.75" customHeight="1" thickBot="1" x14ac:dyDescent="0.3">
      <c r="A14" s="45"/>
      <c r="B14" s="46"/>
      <c r="C14" s="16"/>
      <c r="D14" s="27"/>
      <c r="E14" s="33"/>
      <c r="F14" s="33"/>
      <c r="G14" s="33"/>
      <c r="H14" s="27"/>
      <c r="I14" s="34"/>
    </row>
    <row r="15" spans="1:12" s="28" customFormat="1" ht="24" customHeight="1" thickBot="1" x14ac:dyDescent="0.3">
      <c r="A15" s="47"/>
      <c r="B15" s="48"/>
      <c r="C15" s="16"/>
      <c r="D15" s="39" t="s">
        <v>24</v>
      </c>
      <c r="E15" s="40"/>
      <c r="F15" s="40"/>
      <c r="G15" s="41"/>
      <c r="H15" s="36"/>
      <c r="I15" s="34"/>
      <c r="J15" s="35"/>
      <c r="K15" s="35"/>
    </row>
    <row r="16" spans="1:12" s="28" customFormat="1" x14ac:dyDescent="0.25">
      <c r="A16" s="30"/>
      <c r="B16" s="30"/>
      <c r="C16" s="30"/>
      <c r="D16" s="27"/>
      <c r="E16" s="33"/>
      <c r="F16" s="33"/>
      <c r="G16" s="33"/>
      <c r="H16" s="27"/>
      <c r="I16" s="34"/>
      <c r="J16" s="35"/>
      <c r="K16" s="35"/>
    </row>
    <row r="17" spans="1:12" s="28" customFormat="1" x14ac:dyDescent="0.25">
      <c r="A17" s="27"/>
      <c r="B17" s="27"/>
      <c r="C17" s="27"/>
      <c r="D17" s="27"/>
      <c r="E17" s="27"/>
      <c r="F17" s="27"/>
      <c r="G17" s="27"/>
      <c r="H17" s="27"/>
    </row>
    <row r="18" spans="1:12" s="11" customFormat="1" ht="25.5" x14ac:dyDescent="0.25">
      <c r="A18" s="23" t="s">
        <v>34</v>
      </c>
      <c r="B18" s="23" t="s">
        <v>4</v>
      </c>
      <c r="C18" s="4" t="s">
        <v>21</v>
      </c>
      <c r="D18" s="23" t="s">
        <v>5</v>
      </c>
      <c r="E18" s="23" t="s">
        <v>26</v>
      </c>
      <c r="F18" s="10" t="s">
        <v>6</v>
      </c>
      <c r="G18" s="26" t="s">
        <v>28</v>
      </c>
      <c r="H18" s="26" t="s">
        <v>7</v>
      </c>
      <c r="I18" s="26" t="s">
        <v>8</v>
      </c>
      <c r="J18" s="26" t="s">
        <v>9</v>
      </c>
      <c r="K18" s="26" t="s">
        <v>10</v>
      </c>
      <c r="L18" s="26" t="s">
        <v>11</v>
      </c>
    </row>
    <row r="19" spans="1:12" s="11" customFormat="1" x14ac:dyDescent="0.25">
      <c r="A19" s="24">
        <v>1</v>
      </c>
      <c r="B19" s="61" t="s">
        <v>38</v>
      </c>
      <c r="C19" s="6"/>
      <c r="D19" s="25">
        <v>1</v>
      </c>
      <c r="E19" s="25" t="s">
        <v>37</v>
      </c>
      <c r="F19" s="22"/>
      <c r="G19" s="7">
        <v>0</v>
      </c>
      <c r="H19" s="8">
        <f t="shared" ref="H19:H26" si="0">+ROUND(F19*G19,0)</f>
        <v>0</v>
      </c>
      <c r="I19" s="8">
        <f t="shared" ref="I19:I26" si="1">ROUND(F19+H19,0)</f>
        <v>0</v>
      </c>
      <c r="J19" s="8">
        <f t="shared" ref="J19:J26" si="2">ROUND(F19*D19,0)</f>
        <v>0</v>
      </c>
      <c r="K19" s="8">
        <f t="shared" ref="K19:K26" si="3">ROUND(J19*G19,0)</f>
        <v>0</v>
      </c>
      <c r="L19" s="9">
        <f t="shared" ref="L19:L26" si="4">ROUND(J19+K19,0)</f>
        <v>0</v>
      </c>
    </row>
    <row r="20" spans="1:12" s="11" customFormat="1" x14ac:dyDescent="0.25">
      <c r="A20" s="24">
        <v>2</v>
      </c>
      <c r="B20" s="61" t="s">
        <v>39</v>
      </c>
      <c r="C20" s="6"/>
      <c r="D20" s="25">
        <v>1</v>
      </c>
      <c r="E20" s="25" t="s">
        <v>37</v>
      </c>
      <c r="F20" s="22"/>
      <c r="G20" s="7">
        <v>0</v>
      </c>
      <c r="H20" s="8">
        <f t="shared" si="0"/>
        <v>0</v>
      </c>
      <c r="I20" s="8">
        <f t="shared" si="1"/>
        <v>0</v>
      </c>
      <c r="J20" s="8">
        <f t="shared" si="2"/>
        <v>0</v>
      </c>
      <c r="K20" s="8">
        <f t="shared" si="3"/>
        <v>0</v>
      </c>
      <c r="L20" s="9">
        <f t="shared" si="4"/>
        <v>0</v>
      </c>
    </row>
    <row r="21" spans="1:12" s="11" customFormat="1" x14ac:dyDescent="0.25">
      <c r="A21" s="24">
        <v>3</v>
      </c>
      <c r="B21" s="61" t="s">
        <v>40</v>
      </c>
      <c r="C21" s="6"/>
      <c r="D21" s="25">
        <v>1</v>
      </c>
      <c r="E21" s="25" t="s">
        <v>37</v>
      </c>
      <c r="F21" s="22"/>
      <c r="G21" s="7">
        <v>0</v>
      </c>
      <c r="H21" s="8">
        <f t="shared" si="0"/>
        <v>0</v>
      </c>
      <c r="I21" s="8">
        <f t="shared" si="1"/>
        <v>0</v>
      </c>
      <c r="J21" s="8">
        <f t="shared" si="2"/>
        <v>0</v>
      </c>
      <c r="K21" s="8">
        <f t="shared" si="3"/>
        <v>0</v>
      </c>
      <c r="L21" s="9">
        <f t="shared" si="4"/>
        <v>0</v>
      </c>
    </row>
    <row r="22" spans="1:12" s="11" customFormat="1" x14ac:dyDescent="0.25">
      <c r="A22" s="24">
        <v>4</v>
      </c>
      <c r="B22" s="61" t="s">
        <v>41</v>
      </c>
      <c r="C22" s="6"/>
      <c r="D22" s="25">
        <v>1</v>
      </c>
      <c r="E22" s="25" t="s">
        <v>37</v>
      </c>
      <c r="F22" s="22"/>
      <c r="G22" s="7">
        <v>0</v>
      </c>
      <c r="H22" s="8">
        <f t="shared" si="0"/>
        <v>0</v>
      </c>
      <c r="I22" s="8">
        <f t="shared" si="1"/>
        <v>0</v>
      </c>
      <c r="J22" s="8">
        <f t="shared" si="2"/>
        <v>0</v>
      </c>
      <c r="K22" s="8">
        <f t="shared" si="3"/>
        <v>0</v>
      </c>
      <c r="L22" s="9">
        <f t="shared" si="4"/>
        <v>0</v>
      </c>
    </row>
    <row r="23" spans="1:12" s="11" customFormat="1" ht="25.5" x14ac:dyDescent="0.25">
      <c r="A23" s="24">
        <v>5</v>
      </c>
      <c r="B23" s="61" t="s">
        <v>42</v>
      </c>
      <c r="C23" s="6"/>
      <c r="D23" s="25">
        <v>1</v>
      </c>
      <c r="E23" s="25" t="s">
        <v>37</v>
      </c>
      <c r="F23" s="22"/>
      <c r="G23" s="7">
        <v>0</v>
      </c>
      <c r="H23" s="8">
        <f t="shared" si="0"/>
        <v>0</v>
      </c>
      <c r="I23" s="8">
        <f t="shared" si="1"/>
        <v>0</v>
      </c>
      <c r="J23" s="8">
        <f t="shared" si="2"/>
        <v>0</v>
      </c>
      <c r="K23" s="8">
        <f t="shared" si="3"/>
        <v>0</v>
      </c>
      <c r="L23" s="9">
        <f t="shared" si="4"/>
        <v>0</v>
      </c>
    </row>
    <row r="24" spans="1:12" s="11" customFormat="1" x14ac:dyDescent="0.25">
      <c r="A24" s="24">
        <v>6</v>
      </c>
      <c r="B24" s="61" t="s">
        <v>43</v>
      </c>
      <c r="C24" s="6"/>
      <c r="D24" s="25">
        <v>1</v>
      </c>
      <c r="E24" s="25" t="s">
        <v>63</v>
      </c>
      <c r="F24" s="22"/>
      <c r="G24" s="7">
        <v>0</v>
      </c>
      <c r="H24" s="8">
        <f t="shared" si="0"/>
        <v>0</v>
      </c>
      <c r="I24" s="8">
        <f t="shared" si="1"/>
        <v>0</v>
      </c>
      <c r="J24" s="8">
        <f t="shared" si="2"/>
        <v>0</v>
      </c>
      <c r="K24" s="8">
        <f t="shared" si="3"/>
        <v>0</v>
      </c>
      <c r="L24" s="9">
        <f t="shared" si="4"/>
        <v>0</v>
      </c>
    </row>
    <row r="25" spans="1:12" s="11" customFormat="1" x14ac:dyDescent="0.25">
      <c r="A25" s="24">
        <v>7</v>
      </c>
      <c r="B25" s="61" t="s">
        <v>44</v>
      </c>
      <c r="C25" s="6"/>
      <c r="D25" s="25">
        <v>1</v>
      </c>
      <c r="E25" s="25" t="s">
        <v>64</v>
      </c>
      <c r="F25" s="22"/>
      <c r="G25" s="7">
        <v>0</v>
      </c>
      <c r="H25" s="8">
        <f t="shared" si="0"/>
        <v>0</v>
      </c>
      <c r="I25" s="8">
        <f t="shared" si="1"/>
        <v>0</v>
      </c>
      <c r="J25" s="8">
        <f t="shared" si="2"/>
        <v>0</v>
      </c>
      <c r="K25" s="8">
        <f t="shared" si="3"/>
        <v>0</v>
      </c>
      <c r="L25" s="9">
        <f t="shared" si="4"/>
        <v>0</v>
      </c>
    </row>
    <row r="26" spans="1:12" s="11" customFormat="1" x14ac:dyDescent="0.25">
      <c r="A26" s="24">
        <v>8</v>
      </c>
      <c r="B26" s="61" t="s">
        <v>45</v>
      </c>
      <c r="C26" s="6"/>
      <c r="D26" s="25">
        <v>1</v>
      </c>
      <c r="E26" s="25" t="s">
        <v>63</v>
      </c>
      <c r="F26" s="22"/>
      <c r="G26" s="7">
        <v>0</v>
      </c>
      <c r="H26" s="8">
        <f t="shared" si="0"/>
        <v>0</v>
      </c>
      <c r="I26" s="8">
        <f t="shared" si="1"/>
        <v>0</v>
      </c>
      <c r="J26" s="8">
        <f t="shared" si="2"/>
        <v>0</v>
      </c>
      <c r="K26" s="8">
        <f t="shared" si="3"/>
        <v>0</v>
      </c>
      <c r="L26" s="9">
        <f t="shared" si="4"/>
        <v>0</v>
      </c>
    </row>
    <row r="27" spans="1:12" s="11" customFormat="1" x14ac:dyDescent="0.25">
      <c r="A27" s="24">
        <v>9</v>
      </c>
      <c r="B27" s="61" t="s">
        <v>46</v>
      </c>
      <c r="C27" s="6"/>
      <c r="D27" s="25">
        <v>1</v>
      </c>
      <c r="E27" s="25" t="s">
        <v>64</v>
      </c>
      <c r="F27" s="22"/>
      <c r="G27" s="7">
        <v>0</v>
      </c>
      <c r="H27" s="8">
        <f t="shared" ref="H27:H34" si="5">+ROUND(F27*G27,0)</f>
        <v>0</v>
      </c>
      <c r="I27" s="8">
        <f t="shared" ref="I27:I34" si="6">ROUND(F27+H27,0)</f>
        <v>0</v>
      </c>
      <c r="J27" s="8">
        <f t="shared" ref="J27:J34" si="7">ROUND(F27*D27,0)</f>
        <v>0</v>
      </c>
      <c r="K27" s="8">
        <f t="shared" ref="K27:K34" si="8">ROUND(J27*G27,0)</f>
        <v>0</v>
      </c>
      <c r="L27" s="9">
        <f t="shared" ref="L27:L34" si="9">ROUND(J27+K27,0)</f>
        <v>0</v>
      </c>
    </row>
    <row r="28" spans="1:12" s="11" customFormat="1" x14ac:dyDescent="0.25">
      <c r="A28" s="24">
        <v>10</v>
      </c>
      <c r="B28" s="61" t="s">
        <v>47</v>
      </c>
      <c r="C28" s="6"/>
      <c r="D28" s="25">
        <v>1</v>
      </c>
      <c r="E28" s="25" t="s">
        <v>63</v>
      </c>
      <c r="F28" s="22"/>
      <c r="G28" s="7">
        <v>0</v>
      </c>
      <c r="H28" s="8">
        <f t="shared" si="5"/>
        <v>0</v>
      </c>
      <c r="I28" s="8">
        <f t="shared" si="6"/>
        <v>0</v>
      </c>
      <c r="J28" s="8">
        <f t="shared" si="7"/>
        <v>0</v>
      </c>
      <c r="K28" s="8">
        <f t="shared" si="8"/>
        <v>0</v>
      </c>
      <c r="L28" s="9">
        <f t="shared" si="9"/>
        <v>0</v>
      </c>
    </row>
    <row r="29" spans="1:12" s="11" customFormat="1" x14ac:dyDescent="0.25">
      <c r="A29" s="24">
        <v>11</v>
      </c>
      <c r="B29" s="61" t="s">
        <v>48</v>
      </c>
      <c r="C29" s="6"/>
      <c r="D29" s="25">
        <v>1</v>
      </c>
      <c r="E29" s="25" t="s">
        <v>64</v>
      </c>
      <c r="F29" s="22"/>
      <c r="G29" s="7">
        <v>0</v>
      </c>
      <c r="H29" s="8">
        <f t="shared" si="5"/>
        <v>0</v>
      </c>
      <c r="I29" s="8">
        <f t="shared" si="6"/>
        <v>0</v>
      </c>
      <c r="J29" s="8">
        <f t="shared" si="7"/>
        <v>0</v>
      </c>
      <c r="K29" s="8">
        <f t="shared" si="8"/>
        <v>0</v>
      </c>
      <c r="L29" s="9">
        <f t="shared" si="9"/>
        <v>0</v>
      </c>
    </row>
    <row r="30" spans="1:12" s="11" customFormat="1" x14ac:dyDescent="0.25">
      <c r="A30" s="24">
        <v>12</v>
      </c>
      <c r="B30" s="61" t="s">
        <v>49</v>
      </c>
      <c r="C30" s="6"/>
      <c r="D30" s="25">
        <v>1</v>
      </c>
      <c r="E30" s="25" t="s">
        <v>64</v>
      </c>
      <c r="F30" s="22"/>
      <c r="G30" s="7">
        <v>0</v>
      </c>
      <c r="H30" s="8">
        <f t="shared" si="5"/>
        <v>0</v>
      </c>
      <c r="I30" s="8">
        <f t="shared" si="6"/>
        <v>0</v>
      </c>
      <c r="J30" s="8">
        <f t="shared" si="7"/>
        <v>0</v>
      </c>
      <c r="K30" s="8">
        <f t="shared" si="8"/>
        <v>0</v>
      </c>
      <c r="L30" s="9">
        <f t="shared" si="9"/>
        <v>0</v>
      </c>
    </row>
    <row r="31" spans="1:12" s="11" customFormat="1" x14ac:dyDescent="0.25">
      <c r="A31" s="24">
        <v>13</v>
      </c>
      <c r="B31" s="61" t="s">
        <v>50</v>
      </c>
      <c r="C31" s="6"/>
      <c r="D31" s="25">
        <v>1</v>
      </c>
      <c r="E31" s="25" t="s">
        <v>64</v>
      </c>
      <c r="F31" s="22"/>
      <c r="G31" s="7">
        <v>0</v>
      </c>
      <c r="H31" s="8">
        <f t="shared" si="5"/>
        <v>0</v>
      </c>
      <c r="I31" s="8">
        <f t="shared" si="6"/>
        <v>0</v>
      </c>
      <c r="J31" s="8">
        <f t="shared" si="7"/>
        <v>0</v>
      </c>
      <c r="K31" s="8">
        <f t="shared" si="8"/>
        <v>0</v>
      </c>
      <c r="L31" s="9">
        <f t="shared" si="9"/>
        <v>0</v>
      </c>
    </row>
    <row r="32" spans="1:12" s="11" customFormat="1" x14ac:dyDescent="0.25">
      <c r="A32" s="24">
        <v>14</v>
      </c>
      <c r="B32" s="61" t="s">
        <v>51</v>
      </c>
      <c r="C32" s="6"/>
      <c r="D32" s="25">
        <v>1</v>
      </c>
      <c r="E32" s="25" t="s">
        <v>37</v>
      </c>
      <c r="F32" s="22"/>
      <c r="G32" s="7">
        <v>0</v>
      </c>
      <c r="H32" s="8">
        <f t="shared" si="5"/>
        <v>0</v>
      </c>
      <c r="I32" s="8">
        <f t="shared" si="6"/>
        <v>0</v>
      </c>
      <c r="J32" s="8">
        <f t="shared" si="7"/>
        <v>0</v>
      </c>
      <c r="K32" s="8">
        <f t="shared" si="8"/>
        <v>0</v>
      </c>
      <c r="L32" s="9">
        <f t="shared" si="9"/>
        <v>0</v>
      </c>
    </row>
    <row r="33" spans="1:12" s="11" customFormat="1" x14ac:dyDescent="0.25">
      <c r="A33" s="24">
        <v>15</v>
      </c>
      <c r="B33" s="61" t="s">
        <v>52</v>
      </c>
      <c r="C33" s="6"/>
      <c r="D33" s="25">
        <v>1</v>
      </c>
      <c r="E33" s="25" t="s">
        <v>37</v>
      </c>
      <c r="F33" s="22"/>
      <c r="G33" s="7">
        <v>0</v>
      </c>
      <c r="H33" s="8">
        <f t="shared" si="5"/>
        <v>0</v>
      </c>
      <c r="I33" s="8">
        <f t="shared" si="6"/>
        <v>0</v>
      </c>
      <c r="J33" s="8">
        <f t="shared" si="7"/>
        <v>0</v>
      </c>
      <c r="K33" s="8">
        <f t="shared" si="8"/>
        <v>0</v>
      </c>
      <c r="L33" s="9">
        <f t="shared" si="9"/>
        <v>0</v>
      </c>
    </row>
    <row r="34" spans="1:12" s="11" customFormat="1" x14ac:dyDescent="0.25">
      <c r="A34" s="24">
        <v>16</v>
      </c>
      <c r="B34" s="61" t="s">
        <v>53</v>
      </c>
      <c r="C34" s="6"/>
      <c r="D34" s="25">
        <v>1</v>
      </c>
      <c r="E34" s="25" t="s">
        <v>37</v>
      </c>
      <c r="F34" s="22"/>
      <c r="G34" s="7">
        <v>0</v>
      </c>
      <c r="H34" s="8">
        <f t="shared" si="5"/>
        <v>0</v>
      </c>
      <c r="I34" s="8">
        <f t="shared" si="6"/>
        <v>0</v>
      </c>
      <c r="J34" s="8">
        <f t="shared" si="7"/>
        <v>0</v>
      </c>
      <c r="K34" s="8">
        <f t="shared" si="8"/>
        <v>0</v>
      </c>
      <c r="L34" s="9">
        <f t="shared" si="9"/>
        <v>0</v>
      </c>
    </row>
    <row r="35" spans="1:12" s="11" customFormat="1" x14ac:dyDescent="0.25">
      <c r="A35" s="24">
        <v>17</v>
      </c>
      <c r="B35" s="61" t="s">
        <v>54</v>
      </c>
      <c r="C35" s="6"/>
      <c r="D35" s="25">
        <v>1</v>
      </c>
      <c r="E35" s="25" t="s">
        <v>37</v>
      </c>
      <c r="F35" s="22"/>
      <c r="G35" s="7">
        <v>0</v>
      </c>
      <c r="H35" s="8">
        <f t="shared" ref="H35:H42" si="10">+ROUND(F35*G35,0)</f>
        <v>0</v>
      </c>
      <c r="I35" s="8">
        <f t="shared" ref="I35:I42" si="11">ROUND(F35+H35,0)</f>
        <v>0</v>
      </c>
      <c r="J35" s="8">
        <f t="shared" ref="J35:J42" si="12">ROUND(F35*D35,0)</f>
        <v>0</v>
      </c>
      <c r="K35" s="8">
        <f t="shared" ref="K35:K42" si="13">ROUND(J35*G35,0)</f>
        <v>0</v>
      </c>
      <c r="L35" s="9">
        <f t="shared" ref="L35:L42" si="14">ROUND(J35+K35,0)</f>
        <v>0</v>
      </c>
    </row>
    <row r="36" spans="1:12" s="11" customFormat="1" x14ac:dyDescent="0.25">
      <c r="A36" s="24">
        <v>18</v>
      </c>
      <c r="B36" s="61" t="s">
        <v>55</v>
      </c>
      <c r="C36" s="6"/>
      <c r="D36" s="25">
        <v>1</v>
      </c>
      <c r="E36" s="25" t="s">
        <v>37</v>
      </c>
      <c r="F36" s="22"/>
      <c r="G36" s="7">
        <v>0</v>
      </c>
      <c r="H36" s="8">
        <f t="shared" si="10"/>
        <v>0</v>
      </c>
      <c r="I36" s="8">
        <f t="shared" si="11"/>
        <v>0</v>
      </c>
      <c r="J36" s="8">
        <f t="shared" si="12"/>
        <v>0</v>
      </c>
      <c r="K36" s="8">
        <f t="shared" si="13"/>
        <v>0</v>
      </c>
      <c r="L36" s="9">
        <f t="shared" si="14"/>
        <v>0</v>
      </c>
    </row>
    <row r="37" spans="1:12" s="11" customFormat="1" x14ac:dyDescent="0.25">
      <c r="A37" s="24">
        <v>19</v>
      </c>
      <c r="B37" s="61" t="s">
        <v>56</v>
      </c>
      <c r="C37" s="6"/>
      <c r="D37" s="25">
        <v>1</v>
      </c>
      <c r="E37" s="25" t="s">
        <v>37</v>
      </c>
      <c r="F37" s="22"/>
      <c r="G37" s="7">
        <v>0</v>
      </c>
      <c r="H37" s="8">
        <f t="shared" si="10"/>
        <v>0</v>
      </c>
      <c r="I37" s="8">
        <f t="shared" si="11"/>
        <v>0</v>
      </c>
      <c r="J37" s="8">
        <f t="shared" si="12"/>
        <v>0</v>
      </c>
      <c r="K37" s="8">
        <f t="shared" si="13"/>
        <v>0</v>
      </c>
      <c r="L37" s="9">
        <f t="shared" si="14"/>
        <v>0</v>
      </c>
    </row>
    <row r="38" spans="1:12" s="11" customFormat="1" x14ac:dyDescent="0.25">
      <c r="A38" s="24">
        <v>20</v>
      </c>
      <c r="B38" s="61" t="s">
        <v>57</v>
      </c>
      <c r="C38" s="6"/>
      <c r="D38" s="25">
        <v>1</v>
      </c>
      <c r="E38" s="25" t="s">
        <v>37</v>
      </c>
      <c r="F38" s="22"/>
      <c r="G38" s="7">
        <v>0</v>
      </c>
      <c r="H38" s="8">
        <f t="shared" si="10"/>
        <v>0</v>
      </c>
      <c r="I38" s="8">
        <f t="shared" si="11"/>
        <v>0</v>
      </c>
      <c r="J38" s="8">
        <f t="shared" si="12"/>
        <v>0</v>
      </c>
      <c r="K38" s="8">
        <f t="shared" si="13"/>
        <v>0</v>
      </c>
      <c r="L38" s="9">
        <f t="shared" si="14"/>
        <v>0</v>
      </c>
    </row>
    <row r="39" spans="1:12" s="11" customFormat="1" x14ac:dyDescent="0.25">
      <c r="A39" s="24">
        <v>21</v>
      </c>
      <c r="B39" s="61" t="s">
        <v>58</v>
      </c>
      <c r="C39" s="6"/>
      <c r="D39" s="25">
        <v>1</v>
      </c>
      <c r="E39" s="25" t="s">
        <v>37</v>
      </c>
      <c r="F39" s="22"/>
      <c r="G39" s="7">
        <v>0</v>
      </c>
      <c r="H39" s="8">
        <f t="shared" si="10"/>
        <v>0</v>
      </c>
      <c r="I39" s="8">
        <f t="shared" si="11"/>
        <v>0</v>
      </c>
      <c r="J39" s="8">
        <f t="shared" si="12"/>
        <v>0</v>
      </c>
      <c r="K39" s="8">
        <f t="shared" si="13"/>
        <v>0</v>
      </c>
      <c r="L39" s="9">
        <f t="shared" si="14"/>
        <v>0</v>
      </c>
    </row>
    <row r="40" spans="1:12" s="11" customFormat="1" x14ac:dyDescent="0.25">
      <c r="A40" s="24">
        <v>22</v>
      </c>
      <c r="B40" s="61" t="s">
        <v>59</v>
      </c>
      <c r="C40" s="6"/>
      <c r="D40" s="25">
        <v>1</v>
      </c>
      <c r="E40" s="25" t="s">
        <v>37</v>
      </c>
      <c r="F40" s="22"/>
      <c r="G40" s="7">
        <v>0</v>
      </c>
      <c r="H40" s="8">
        <f t="shared" si="10"/>
        <v>0</v>
      </c>
      <c r="I40" s="8">
        <f t="shared" si="11"/>
        <v>0</v>
      </c>
      <c r="J40" s="8">
        <f t="shared" si="12"/>
        <v>0</v>
      </c>
      <c r="K40" s="8">
        <f t="shared" si="13"/>
        <v>0</v>
      </c>
      <c r="L40" s="9">
        <f t="shared" si="14"/>
        <v>0</v>
      </c>
    </row>
    <row r="41" spans="1:12" s="11" customFormat="1" x14ac:dyDescent="0.25">
      <c r="A41" s="24">
        <v>23</v>
      </c>
      <c r="B41" s="61" t="s">
        <v>38</v>
      </c>
      <c r="C41" s="6"/>
      <c r="D41" s="25">
        <v>1</v>
      </c>
      <c r="E41" s="25" t="s">
        <v>37</v>
      </c>
      <c r="F41" s="22"/>
      <c r="G41" s="7">
        <v>0</v>
      </c>
      <c r="H41" s="8">
        <f t="shared" si="10"/>
        <v>0</v>
      </c>
      <c r="I41" s="8">
        <f t="shared" si="11"/>
        <v>0</v>
      </c>
      <c r="J41" s="8">
        <f t="shared" si="12"/>
        <v>0</v>
      </c>
      <c r="K41" s="8">
        <f t="shared" si="13"/>
        <v>0</v>
      </c>
      <c r="L41" s="9">
        <f t="shared" si="14"/>
        <v>0</v>
      </c>
    </row>
    <row r="42" spans="1:12" s="11" customFormat="1" x14ac:dyDescent="0.25">
      <c r="A42" s="24">
        <v>24</v>
      </c>
      <c r="B42" s="61" t="s">
        <v>39</v>
      </c>
      <c r="C42" s="6"/>
      <c r="D42" s="25">
        <v>1</v>
      </c>
      <c r="E42" s="25" t="s">
        <v>37</v>
      </c>
      <c r="F42" s="22"/>
      <c r="G42" s="7">
        <v>0</v>
      </c>
      <c r="H42" s="8">
        <f t="shared" si="10"/>
        <v>0</v>
      </c>
      <c r="I42" s="8">
        <f t="shared" si="11"/>
        <v>0</v>
      </c>
      <c r="J42" s="8">
        <f t="shared" si="12"/>
        <v>0</v>
      </c>
      <c r="K42" s="8">
        <f t="shared" si="13"/>
        <v>0</v>
      </c>
      <c r="L42" s="9">
        <f t="shared" si="14"/>
        <v>0</v>
      </c>
    </row>
    <row r="43" spans="1:12" s="11" customFormat="1" x14ac:dyDescent="0.25">
      <c r="A43" s="24">
        <v>25</v>
      </c>
      <c r="B43" s="61" t="s">
        <v>40</v>
      </c>
      <c r="C43" s="6"/>
      <c r="D43" s="25">
        <v>1</v>
      </c>
      <c r="E43" s="25" t="s">
        <v>37</v>
      </c>
      <c r="F43" s="22"/>
      <c r="G43" s="7">
        <v>0</v>
      </c>
      <c r="H43" s="8">
        <f t="shared" ref="H43:H47" si="15">+ROUND(F43*G43,0)</f>
        <v>0</v>
      </c>
      <c r="I43" s="8">
        <f t="shared" ref="I43:I47" si="16">ROUND(F43+H43,0)</f>
        <v>0</v>
      </c>
      <c r="J43" s="8">
        <f t="shared" ref="J43:J47" si="17">ROUND(F43*D43,0)</f>
        <v>0</v>
      </c>
      <c r="K43" s="8">
        <f t="shared" ref="K43:K47" si="18">ROUND(J43*G43,0)</f>
        <v>0</v>
      </c>
      <c r="L43" s="9">
        <f t="shared" ref="L43:L47" si="19">ROUND(J43+K43,0)</f>
        <v>0</v>
      </c>
    </row>
    <row r="44" spans="1:12" s="11" customFormat="1" x14ac:dyDescent="0.25">
      <c r="A44" s="24">
        <v>26</v>
      </c>
      <c r="B44" s="61" t="s">
        <v>41</v>
      </c>
      <c r="C44" s="6"/>
      <c r="D44" s="25">
        <v>1</v>
      </c>
      <c r="E44" s="25" t="s">
        <v>37</v>
      </c>
      <c r="F44" s="22"/>
      <c r="G44" s="7">
        <v>0</v>
      </c>
      <c r="H44" s="8">
        <f t="shared" si="15"/>
        <v>0</v>
      </c>
      <c r="I44" s="8">
        <f t="shared" si="16"/>
        <v>0</v>
      </c>
      <c r="J44" s="8">
        <f t="shared" si="17"/>
        <v>0</v>
      </c>
      <c r="K44" s="8">
        <f t="shared" si="18"/>
        <v>0</v>
      </c>
      <c r="L44" s="9">
        <f t="shared" si="19"/>
        <v>0</v>
      </c>
    </row>
    <row r="45" spans="1:12" s="11" customFormat="1" x14ac:dyDescent="0.25">
      <c r="A45" s="24">
        <v>27</v>
      </c>
      <c r="B45" s="61" t="s">
        <v>60</v>
      </c>
      <c r="C45" s="6"/>
      <c r="D45" s="25">
        <v>1</v>
      </c>
      <c r="E45" s="25" t="s">
        <v>37</v>
      </c>
      <c r="F45" s="22"/>
      <c r="G45" s="7">
        <v>0</v>
      </c>
      <c r="H45" s="8">
        <f t="shared" si="15"/>
        <v>0</v>
      </c>
      <c r="I45" s="8">
        <f t="shared" si="16"/>
        <v>0</v>
      </c>
      <c r="J45" s="8">
        <f t="shared" si="17"/>
        <v>0</v>
      </c>
      <c r="K45" s="8">
        <f t="shared" si="18"/>
        <v>0</v>
      </c>
      <c r="L45" s="9">
        <f t="shared" si="19"/>
        <v>0</v>
      </c>
    </row>
    <row r="46" spans="1:12" s="11" customFormat="1" x14ac:dyDescent="0.25">
      <c r="A46" s="24">
        <v>28</v>
      </c>
      <c r="B46" s="61" t="s">
        <v>61</v>
      </c>
      <c r="C46" s="6"/>
      <c r="D46" s="25">
        <v>1</v>
      </c>
      <c r="E46" s="25" t="s">
        <v>37</v>
      </c>
      <c r="F46" s="22"/>
      <c r="G46" s="7">
        <v>0</v>
      </c>
      <c r="H46" s="8">
        <f t="shared" si="15"/>
        <v>0</v>
      </c>
      <c r="I46" s="8">
        <f t="shared" si="16"/>
        <v>0</v>
      </c>
      <c r="J46" s="8">
        <f t="shared" si="17"/>
        <v>0</v>
      </c>
      <c r="K46" s="8">
        <f t="shared" si="18"/>
        <v>0</v>
      </c>
      <c r="L46" s="9">
        <f t="shared" si="19"/>
        <v>0</v>
      </c>
    </row>
    <row r="47" spans="1:12" s="11" customFormat="1" x14ac:dyDescent="0.25">
      <c r="A47" s="24">
        <v>29</v>
      </c>
      <c r="B47" s="61" t="s">
        <v>62</v>
      </c>
      <c r="C47" s="6"/>
      <c r="D47" s="25">
        <v>1</v>
      </c>
      <c r="E47" s="25" t="s">
        <v>37</v>
      </c>
      <c r="F47" s="22"/>
      <c r="G47" s="7">
        <v>0</v>
      </c>
      <c r="H47" s="8">
        <f t="shared" si="15"/>
        <v>0</v>
      </c>
      <c r="I47" s="8">
        <f t="shared" si="16"/>
        <v>0</v>
      </c>
      <c r="J47" s="8">
        <f t="shared" si="17"/>
        <v>0</v>
      </c>
      <c r="K47" s="8">
        <f t="shared" si="18"/>
        <v>0</v>
      </c>
      <c r="L47" s="9">
        <f t="shared" si="19"/>
        <v>0</v>
      </c>
    </row>
    <row r="48" spans="1:12" s="11" customFormat="1" ht="82.5" customHeight="1" thickBot="1" x14ac:dyDescent="0.25">
      <c r="A48" s="62" t="s">
        <v>65</v>
      </c>
      <c r="B48" s="62"/>
      <c r="C48" s="62"/>
      <c r="D48" s="62"/>
      <c r="E48" s="62"/>
      <c r="F48" s="62"/>
      <c r="G48" s="62"/>
      <c r="H48" s="62"/>
      <c r="I48" s="62"/>
      <c r="J48" s="63"/>
      <c r="K48" s="17" t="s">
        <v>25</v>
      </c>
      <c r="L48" s="13">
        <f>SUMIF(G:G,0%,J:J)</f>
        <v>0</v>
      </c>
    </row>
    <row r="49" spans="1:12" s="11" customFormat="1" ht="29.25" customHeight="1" thickBot="1" x14ac:dyDescent="0.25">
      <c r="A49" s="51" t="s">
        <v>27</v>
      </c>
      <c r="B49" s="52"/>
      <c r="C49" s="52"/>
      <c r="D49" s="52"/>
      <c r="E49" s="52"/>
      <c r="F49" s="52"/>
      <c r="G49" s="52"/>
      <c r="H49" s="52"/>
      <c r="I49" s="52"/>
      <c r="J49" s="53"/>
      <c r="K49" s="21" t="s">
        <v>12</v>
      </c>
      <c r="L49" s="13">
        <f>SUMIF(G:G,5%,J:J)</f>
        <v>0</v>
      </c>
    </row>
    <row r="50" spans="1:12" s="11" customFormat="1" ht="77.25" customHeight="1" x14ac:dyDescent="0.2">
      <c r="A50" s="49" t="s">
        <v>35</v>
      </c>
      <c r="B50" s="49"/>
      <c r="C50" s="49"/>
      <c r="D50" s="49"/>
      <c r="E50" s="49"/>
      <c r="F50" s="49"/>
      <c r="G50" s="49"/>
      <c r="H50" s="49"/>
      <c r="I50" s="49"/>
      <c r="J50" s="49"/>
      <c r="K50" s="17" t="s">
        <v>13</v>
      </c>
      <c r="L50" s="13">
        <f>SUMIF(G:G,19%,J:J)</f>
        <v>0</v>
      </c>
    </row>
    <row r="51" spans="1:12" s="11" customFormat="1" ht="20.25" customHeight="1" x14ac:dyDescent="0.2">
      <c r="A51" s="50"/>
      <c r="B51" s="50"/>
      <c r="C51" s="50"/>
      <c r="D51" s="50"/>
      <c r="E51" s="50"/>
      <c r="F51" s="50"/>
      <c r="G51" s="50"/>
      <c r="H51" s="50"/>
      <c r="I51" s="50"/>
      <c r="J51" s="50"/>
      <c r="K51" s="18" t="s">
        <v>9</v>
      </c>
      <c r="L51" s="14">
        <f>SUM(L48:L50)</f>
        <v>0</v>
      </c>
    </row>
    <row r="52" spans="1:12" s="11" customFormat="1" ht="23.25" customHeight="1" x14ac:dyDescent="0.2">
      <c r="A52" s="50"/>
      <c r="B52" s="50"/>
      <c r="C52" s="50"/>
      <c r="D52" s="50"/>
      <c r="E52" s="50"/>
      <c r="F52" s="50"/>
      <c r="G52" s="50"/>
      <c r="H52" s="50"/>
      <c r="I52" s="50"/>
      <c r="J52" s="50"/>
      <c r="K52" s="19" t="s">
        <v>14</v>
      </c>
      <c r="L52" s="15">
        <f>ROUND(L49*5%,0)</f>
        <v>0</v>
      </c>
    </row>
    <row r="53" spans="1:12" s="11" customFormat="1" x14ac:dyDescent="0.2">
      <c r="A53" s="50"/>
      <c r="B53" s="50"/>
      <c r="C53" s="50"/>
      <c r="D53" s="50"/>
      <c r="E53" s="50"/>
      <c r="F53" s="50"/>
      <c r="G53" s="50"/>
      <c r="H53" s="50"/>
      <c r="I53" s="50"/>
      <c r="J53" s="50"/>
      <c r="K53" s="19" t="s">
        <v>15</v>
      </c>
      <c r="L53" s="13">
        <f>ROUND(L50*19%,0)</f>
        <v>0</v>
      </c>
    </row>
    <row r="54" spans="1:12" s="11" customFormat="1" x14ac:dyDescent="0.2">
      <c r="A54" s="50"/>
      <c r="B54" s="50"/>
      <c r="C54" s="50"/>
      <c r="D54" s="50"/>
      <c r="E54" s="50"/>
      <c r="F54" s="50"/>
      <c r="G54" s="50"/>
      <c r="H54" s="50"/>
      <c r="I54" s="50"/>
      <c r="J54" s="50"/>
      <c r="K54" s="18" t="s">
        <v>16</v>
      </c>
      <c r="L54" s="14">
        <f>SUM(L52:L53)</f>
        <v>0</v>
      </c>
    </row>
    <row r="55" spans="1:12" s="11" customFormat="1" ht="59.25" customHeight="1" x14ac:dyDescent="0.2">
      <c r="A55" s="50"/>
      <c r="B55" s="50"/>
      <c r="C55" s="50"/>
      <c r="D55" s="50"/>
      <c r="E55" s="50"/>
      <c r="F55" s="50"/>
      <c r="G55" s="50"/>
      <c r="H55" s="50"/>
      <c r="I55" s="50"/>
      <c r="J55" s="50"/>
      <c r="K55" s="20" t="s">
        <v>17</v>
      </c>
      <c r="L55" s="14">
        <f>+L51+L54</f>
        <v>0</v>
      </c>
    </row>
    <row r="60" spans="1:12" ht="15.75" thickBot="1" x14ac:dyDescent="0.3">
      <c r="B60" s="60"/>
      <c r="C60" s="60"/>
    </row>
    <row r="61" spans="1:12" x14ac:dyDescent="0.25">
      <c r="B61" s="55" t="s">
        <v>22</v>
      </c>
      <c r="C61" s="55"/>
    </row>
    <row r="63" spans="1:12" x14ac:dyDescent="0.25">
      <c r="A63" s="5" t="s">
        <v>3</v>
      </c>
    </row>
  </sheetData>
  <sheetProtection algorithmName="SHA-512" hashValue="J+5tBXzYv7DxuJHvWVfubWF4OCDIOTA9DQxHb5BOhX+NT3cu7q1JN4hZ3mFtP8K1z1Qxohwgv4u9pkTcEe3HrQ==" saltValue="Bl4k1xqGm8EIBFNRK159GQ==" spinCount="100000" sheet="1" formatRows="0" insertRows="0" deleteRows="0"/>
  <mergeCells count="20">
    <mergeCell ref="A50:J55"/>
    <mergeCell ref="A49:J49"/>
    <mergeCell ref="A9:B9"/>
    <mergeCell ref="B61:C61"/>
    <mergeCell ref="D13:G13"/>
    <mergeCell ref="D15:G15"/>
    <mergeCell ref="F9:G9"/>
    <mergeCell ref="J9:K9"/>
    <mergeCell ref="B60:C60"/>
    <mergeCell ref="A48:J48"/>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47">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2">
        <v>0</v>
      </c>
    </row>
    <row r="8" spans="4:4" x14ac:dyDescent="0.25">
      <c r="D8" s="12">
        <v>0.05</v>
      </c>
    </row>
    <row r="9" spans="4:4" x14ac:dyDescent="0.25">
      <c r="D9" s="12">
        <v>0.19</v>
      </c>
    </row>
    <row r="10" spans="4:4" x14ac:dyDescent="0.25">
      <c r="D1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2021-09-09T23:46:15Z</dcterms:modified>
</cp:coreProperties>
</file>