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248 MTO LAB. ELECTRONICA Y FISICA/"/>
    </mc:Choice>
  </mc:AlternateContent>
  <xr:revisionPtr revIDLastSave="37" documentId="13_ncr:1_{205452D2-56DD-43AC-8FCD-98835EEC0145}" xr6:coauthVersionLast="46" xr6:coauthVersionMax="46" xr10:uidLastSave="{4B908BA6-69C2-4DFC-92EB-93EB8D5544F2}"/>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Hoja1!$A$1:$L$163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J19" i="1"/>
  <c r="H19" i="1"/>
  <c r="I19" i="1" s="1"/>
  <c r="K19" i="1" l="1"/>
  <c r="L19" i="1" s="1"/>
  <c r="L149" i="1"/>
  <c r="L152" i="1" s="1"/>
  <c r="L150" i="1" l="1"/>
  <c r="L153" i="1" s="1"/>
  <c r="L148" i="1"/>
  <c r="L154" i="1" l="1"/>
  <c r="L151" i="1"/>
  <c r="L15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<sst xmlns="http://schemas.openxmlformats.org/spreadsheetml/2006/main" count="297" uniqueCount="168">
  <si>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</si>
  <si>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</si>
  <si>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</si>
  <si>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</si>
  <si>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</si>
  <si>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</si>
  <si>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</si>
  <si>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</si>
  <si>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</si>
  <si>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</si>
  <si>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</si>
  <si>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</si>
  <si>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</si>
  <si>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</si>
  <si>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</si>
  <si>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</si>
  <si>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</si>
  <si>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</si>
  <si>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</si>
  <si>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</si>
  <si>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</si>
  <si>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</si>
  <si>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</si>
  <si>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</si>
  <si>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</si>
  <si>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</si>
  <si>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</si>
  <si>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</si>
  <si>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</si>
  <si>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</si>
  <si>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</si>
  <si>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</si>
  <si>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</si>
  <si>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</si>
  <si>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</si>
  <si>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</si>
  <si>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</si>
  <si>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</si>
  <si>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</si>
  <si>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PLACA:   56654  ESPACIO ACADEMICO:    LABORATORIO ELECTRONICA/ROBOTICA EXTENSION CHIA       NOMBRE DE EQUIPO:   CONJUNTO PARA LEY OHM (fuente de poder)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</si>
  <si>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56663  ESPACIO ACADEMICO:    LABORATORIO ELECTRONICA/ROBOTICA EXTENSION CHIA       NOMBRE DE EQUIPO:   CONJUNTO PARA SUPERFICIES EQUIPOTENCIALES (fuente de poder)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</si>
  <si>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56652  ESPACIO ACADEMICO:    LABORATORIO ELECTRONICA/ROBOTICA EXTENSION CHIA       NOMBRE DE EQUIPO:   CONJUNTO PARA LEY OHM (fuente de poder)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</si>
  <si>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56665  ESPACIO ACADEMICO:    LABORATORIO ELECTRONICA/ROBOTICA EXTENSION CHIA       NOMBRE DE EQUIPO:   CONJUNTO PARA SUPERFICIES EQUIPOTENCIALES (fuente de poder)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</si>
  <si>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56662  ESPACIO ACADEMICO:    LABORATORIO ELECTRONICA/ROBOTICA EXTENSION CHIA       NOMBRE DE EQUIPO:   CONJUNTO PARA SUPERFICIES EQUIPOTENCIALES (fuente de poder)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</si>
  <si>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56656  ESPACIO ACADEMICO:    LABORATORIO ELECTRONICA/ROBOTICA EXTENSION CHIA       NOMBRE DE EQUIPO:   CONJUNTO KIT ELECTROESTATICA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</si>
  <si>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56658  ESPACIO ACADEMICO:    LABORATORIO ELECTRONICA/ROBOTICA EXTENSION CHIA       NOMBRE DE EQUIPO:   CONJUNTO KIT ELECTROESTATICA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</si>
  <si>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56653  ESPACIO ACADEMICO:    LABORATORIO ELECTRONICA/ROBOTICA EXTENSION CHIA       NOMBRE DE EQUIPO:   CONJUNTO PARA LEY OHM (fuente de poder)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</si>
  <si>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56664  ESPACIO ACADEMICO:    LABORATORIO ELECTRONICA/ROBOTICA EXTENSION CHIA       NOMBRE DE EQUIPO:   CONJUNTO PARA SUPERFICIES EQUIPOTENCIALES (fuente de poder)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</si>
  <si>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56657  ESPACIO ACADEMICO:    LABORATORIO ELECTRONICA/ROBOTICA EXTENSION CHIA       NOMBRE DE EQUIPO:   CONJUNTO KIT ELECTROESTATICA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</si>
  <si>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56659  ESPACIO ACADEMICO:    LABORATORIO ELECTRONICA/ROBOTICA EXTENSION CHIA       NOMBRE DE EQUIPO:   CONJUNTO KIT ELECTROESTATICA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</si>
  <si>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56655  ESPACIO ACADEMICO:    LABORATORIO ELECTRONICA/ROBOTICA EXTENSION CHIA       NOMBRE DE EQUIPO:   CONJUNTO PARA LEY OHM (fuente de poder)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</si>
  <si>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56692  ESPACIO ACADEMICO:    LABORATORIO REDES EXTENSION CHIA       NOMBRE DE EQUIPO:   OSCILOSCOPIO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</si>
  <si>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56686  ESPACIO ACADEMICO:    LABORATORIO REDES EXTENSION CHIA       NOMBRE DE EQUIPO:   GENERADOR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</si>
  <si>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3007135  ESPACIO ACADEMICO:    LABORATORIO REDES EXTENSION CHIA       NOMBRE DE EQUIPO:   GENERADOR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</si>
  <si>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3007133  ESPACIO ACADEMICO:    LABORATORIO REDES EXTENSION CHIA       NOMBRE DE EQUIPO:   OSCILOSCOPIO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</si>
  <si>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3007136  ESPACIO ACADEMICO:    LABORATORIO REDES EXTENSION CHIA       NOMBRE DE EQUIPO:   FUENTE DE PODER MULTIPLE     SERVICIO CORRECTIVO Y/O PREVENTIVO:  CORRECTIVO        DESCRIPCION:    MANTENIMIENTO CORRECTIVO: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 8. Reparación salida de 5VDC</t>
  </si>
  <si>
    <t>PLACA:   3007138  ESPACIO ACADEMICO:    LABORATORIO REDES EXTENSION CHIA       NOMBRE DE EQUIPO:   FUENTE DE PODER MULTIPLE     SERVICIO CORRECTIVO Y/O PREVENTIVO:  PREVENTIVO        DESCRIPCION:      1.Limpieza general 2.Comprobación de correcto funcionamiento y comprobación de Voltajes 3.Ajustes del dispositivo si asi lo requiere 4.Pintura para la carcasa si asi lo requiere  5.Cambio de conectores tipo banana y perillas si se requiere 6.Cambio de fusibles. 7.Verificación del instrumento con elemento certificado</t>
  </si>
  <si>
    <t>PLACA:   3007137  ESPACIO ACADEMICO:    LABORATORIO REDES EXTENSION CHIA       NOMBRE DE EQUIPO:   FUENTE DE PODER MULTIPLE     SERVICIO CORRECTIVO Y/O PREVENTIVO:  PREVENTIVO        DESCRIPCION:      1.Limpieza general 2.Comprobación de correcto funcionamiento y comprobación de Voltajes 3.Ajustes del dispositivo si asi lo requiere 4.Pintura para la carcasa si asi lo requiere  5.Cambio de conectores tipo banana y perillas si se requiere 6.Cambio de fusibles. 7.Verificación del instrumento con elemento certificado</t>
  </si>
  <si>
    <t>PLACA:   56687  ESPACIO ACADEMICO:    LABORATORIO REDES EXTENSION CHIA       NOMBRE DE EQUIPO:   GENERADOR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</si>
  <si>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3007132  ESPACIO ACADEMICO:    LABORATORIO REDES EXTENSION CHIA       NOMBRE DE EQUIPO:   OSCILOSCOPIO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</si>
  <si>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3007134  ESPACIO ACADEMICO:    LABORATORIO REDES EXTENSION CHIA       NOMBRE DE EQUIPO:   GENERADOR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</si>
  <si>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41475  ESPACIO ACADEMICO:    LABORATORIO DE ELECTRONICA SEDE FUSAGASUGA       NOMBRE DE EQUIPO:   OSCILOSCOPIO DIGITAL BK PRECISION 2540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</si>
  <si>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41474  ESPACIO ACADEMICO:    LABORATORIO DE ELECTRONICA SEDE FUSAGASUGA       NOMBRE DE EQUIPO:   OSCILOSCOPIO DIGITAL BK PRECISION 2540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</si>
  <si>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41473  ESPACIO ACADEMICO:    LABORATORIO DE ELECTRONICA SEDE FUSAGASUGA       NOMBRE DE EQUIPO:   OSCILOSCOPIO DIGITAL BK PRECISION 2540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</si>
  <si>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41472  ESPACIO ACADEMICO:    LABORATORIO DE ELECTRONICA SEDE FUSAGASUGA       NOMBRE DE EQUIPO:   OSCILOSCOPIO DIGITAL BK PRECISION 2540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</si>
  <si>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41470  ESPACIO ACADEMICO:    LABORATORIO DE ELECTRONICA SEDE FUSAGASUGA       NOMBRE DE EQUIPO:   OSCILOSCOPIO DIGITAL BK PRECISION 2540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</si>
  <si>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41469  ESPACIO ACADEMICO:    LABORATORIO DE ELECTRONICA SEDE FUSAGASUGA       NOMBRE DE EQUIPO:   OSCILOSCOPIO DIGITAL BK PRECISION 2540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</si>
  <si>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41468  ESPACIO ACADEMICO:    LABORATORIO DE ELECTRONICA SEDE FUSAGASUGA       NOMBRE DE EQUIPO:   OSCILOSCOPIO DIGITAL BK PRECISION 2540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</si>
  <si>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41467  ESPACIO ACADEMICO:    LABORATORIO DE ELECTRONICA SEDE FUSAGASUGA       NOMBRE DE EQUIPO:   OSCILOSCOPIO DIGITAL BK PRECISION 2540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</si>
  <si>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41466  ESPACIO ACADEMICO:    LABORATORIO DE ELECTRONICA SEDE FUSAGASUGA       NOMBRE DE EQUIPO:   OSCILOSCOPIO DIGITAL BK PRECISION 2540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</si>
  <si>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45327  ESPACIO ACADEMICO:    LABORATORIO DE ELECTRONICA SEDE FUSAGASUGA       NOMBRE DE EQUIPO:   GENERADOR DE FUNCIONES TEKTRONIX AFG 3021 B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</si>
  <si>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45326  ESPACIO ACADEMICO:    LABORATORIO DE ELECTRONICA SEDE FUSAGASUGA       NOMBRE DE EQUIPO:   GENERADOR DE FUNCIONES TEKTRONIX AFG 3021 B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</si>
  <si>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45325  ESPACIO ACADEMICO:    LABORATORIO DE ELECTRONICA SEDE FUSAGASUGA       NOMBRE DE EQUIPO:   GENERADOR DE FUNCIONES TEKTRONIX AFG 3021 B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</si>
  <si>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45324  ESPACIO ACADEMICO:    LABORATORIO DE ELECTRONICA SEDE FUSAGASUGA       NOMBRE DE EQUIPO:   GENERADOR DE FUNCIONES TEKTRONIX AFG 3021 B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</si>
  <si>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45323  ESPACIO ACADEMICO:    LABORATORIO DE ELECTRONICA SEDE FUSAGASUGA       NOMBRE DE EQUIPO:   GENERADOR DE FUNCIONES TEKTRONIX AFG 3021 B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</si>
  <si>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45322  ESPACIO ACADEMICO:    LABORATORIO DE ELECTRONICA SEDE FUSAGASUGA       NOMBRE DE EQUIPO:   GENERADOR DE FUNCIONES TEKTRONIX AFG 3021 B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</si>
  <si>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45321  ESPACIO ACADEMICO:    LABORATORIO DE ELECTRONICA SEDE FUSAGASUGA       NOMBRE DE EQUIPO:   GENERADOR DE FUNCIONES TEKTRONIX AFG 3021 B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</si>
  <si>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45320  ESPACIO ACADEMICO:    LABORATORIO DE ELECTRONICA SEDE FUSAGASUGA       NOMBRE DE EQUIPO:   GENERADOR DE FUNCIONES TEKTRONIX AFG 3021 B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</si>
  <si>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45319  ESPACIO ACADEMICO:    LABORATORIO DE ELECTRONICA SEDE FUSAGASUGA       NOMBRE DE EQUIPO:   GENERADOR DE FUNCIONES TEKTRONIX AFG 3021 B     SERVICIO CORRECTIVO Y/O PREVENTIVO:  CORRECTIVO        DESCRIPCION:    MANTENIMIENTO CORRECTIVO:  1.Limpieza general 2.Comprobación de correcto funcionamiento y comprobación de Voltajes 3.Ajustes del dispositivo si asi lo requiere 4. Comprobación de señales y preiodos de frecuencia 5.Cambio de fusibles. 6.Verificación del instrumento con elemento certificado 7.Reparación y/o ajuste de salidas acorde a manual de operación</t>
  </si>
  <si>
    <t>PLACA:   41453  ESPACIO ACADEMICO:    LABORATORIO DE ELECTRONICA SEDE FUSAGASUGA       NOMBRE DE EQUIPO:   GENERADOR DE FUNCIONES BK PRECISION 4003A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</si>
  <si>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41452  ESPACIO ACADEMICO:    LABORATORIO DE ELECTRONICA SEDE FUSAGASUGA       NOMBRE DE EQUIPO:   GENERADOR DE FUNCIONES BK PRECISION 4003A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</si>
  <si>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41451  ESPACIO ACADEMICO:    LABORATORIO DE ELECTRONICA SEDE FUSAGASUGA       NOMBRE DE EQUIPO:   GENERADOR DE FUNCIONES BK PRECISION 4003A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</si>
  <si>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41450  ESPACIO ACADEMICO:    LABORATORIO DE ELECTRONICA SEDE FUSAGASUGA       NOMBRE DE EQUIPO:   GENERADOR DE FUNCIONES BK PRECISION 4003A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</si>
  <si>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41449  ESPACIO ACADEMICO:    LABORATORIO DE ELECTRONICA SEDE FUSAGASUGA       NOMBRE DE EQUIPO:   GENERADOR DE FUNCIONES BK PRECISION 4003A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</si>
  <si>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41448  ESPACIO ACADEMICO:    LABORATORIO DE ELECTRONICA SEDE FUSAGASUGA       NOMBRE DE EQUIPO:   GENERADOR DE FUNCIONES BK PRECISION 4003A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</si>
  <si>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41447  ESPACIO ACADEMICO:    LABORATORIO DE ELECTRONICA SEDE FUSAGASUGA       NOMBRE DE EQUIPO:   GENERADOR DE FUNCIONES BK PRECISION 4003A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</si>
  <si>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41445  ESPACIO ACADEMICO:    LABORATORIO DE ELECTRONICA SEDE FUSAGASUGA       NOMBRE DE EQUIPO:   GENERADOR DE FUNCIONES BK PRECISION 4003A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</si>
  <si>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41446  ESPACIO ACADEMICO:    LABORATORIO DE ELECTRONICA SEDE FUSAGASUGA       NOMBRE DE EQUIPO:   GENERADOR DE FUNCIONES BK PRECISION 4003A     SERVICIO CORRECTIVO Y/O PREVENTIVO:  PREVENTIVO        DESCRIPCION:      1.Limpieza general 2.Comprobación de correcto funcionamiento y comprobación de Voltajes 3.Ajustes del dispositivo si asi lo requiere 4. Comprobación de señales y preiodos de frecuencia 5.Cambio de fusibles. 6.Verificación del instrumento con elemento certificado</t>
  </si>
  <si>
    <t>PLACA:   60335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</si>
  <si>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41461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</si>
  <si>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41455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</si>
  <si>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41458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</si>
  <si>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41462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</si>
  <si>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41463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</si>
  <si>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41460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</si>
  <si>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41456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</si>
  <si>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41457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</si>
  <si>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41459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</si>
  <si>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41464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</si>
  <si>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60337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</si>
  <si>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60338  ESPACIO ACADEMICO:    LABORATORIO DE ELECTRONICA SEDE FUSAGASUGA       NOMBRE DE EQUIPO:   FUENTE DE VOLTAJE BK PRECISION DUAL MODELO 1761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</si>
  <si>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60340  ESPACIO ACADEMICO:    LABORATORIO DE ELECTRONICA SEDE FUSAGASUGA       NOMBRE DE EQUIPO:   FUENTE DE VOLTAJE BK PRECISION DUAL MODELO 1761     SERVICIO CORRECTIVO Y/O PREVENTIVO:  CORRECTIVO        DESCRIPCION:    MANTENIMIENTO CORRECTIVO: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 8. Cambio o reparación de Display</t>
  </si>
  <si>
    <t>PLACA:   14312  ESPACIO ACADEMICO:    LABORATORIO DE ELECTRONICA SEDE FUSAGASUGA       NOMBRE DE EQUIPO:   FUENTE DE VOLTAJE BK PRECISION DUAL MODELO 1760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</si>
  <si>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8694  ESPACIO ACADEMICO:    LABORATORIO DE ELECTRONICA SEDE FUSAGASUGA       NOMBRE DE EQUIPO:   FUENTE DE VOLTAJE BK PRECISION DUAL MODELO 1760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</si>
  <si>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14310  ESPACIO ACADEMICO:    LABORATORIO DE ELECTRONICA SEDE FUSAGASUGA       NOMBRE DE EQUIPO:   FUENTE DE VOLTAJE BK PRECISION DUAL MODELO 1760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</si>
  <si>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14311  ESPACIO ACADEMICO:    LABORATORIO DE ELECTRONICA SEDE FUSAGASUGA       NOMBRE DE EQUIPO:   FUENTE DE VOLTAJE BK PRECISION DUAL MODELO 1760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</si>
  <si>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24250  ESPACIO ACADEMICO:    LABORATORIO DE ELECTRONICA SEDE FUSAGASUGA       NOMBRE DE EQUIPO:   FUENTE DE VOLTAJE BK PRECISION DUAL MODELO 1760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</si>
  <si>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24251  ESPACIO ACADEMICO:    LABORATORIO DE ELECTRONICA SEDE FUSAGASUGA       NOMBRE DE EQUIPO:   FUENTE DE VOLTAJE BK PRECISION DUAL MODELO 1760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</si>
  <si>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39848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</si>
  <si>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39849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</si>
  <si>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39850  ESPACIO ACADEMICO:    LABORATORIO DE ELECTRONICA SEDE FUSAGASUGA       NOMBRE DE EQUIPO:   MULTIMETRO AUTORANKING BK PRECISION 2709B     SERVICIO CORRECTIVO Y/O PREVENTIVO:  CORRECTIVO        DESCRIPCION:    MANTENIMIENTO CORRECTIVO:  1.Limpieza general 2.Comprobación de correcto funcionamiento y comprobación de unidades de medida 3.Ajustes del dispositivo si asi lo requiere 4.Cambio de pilas 5.Cambio de fusibles. 6.Verificación del instrumento con elemento certificado. 7.Reparación de display por daño parcial.</t>
  </si>
  <si>
    <t>PLACA:   39851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</si>
  <si>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39852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</si>
  <si>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39854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</si>
  <si>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39855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</si>
  <si>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39858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</si>
  <si>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39859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</si>
  <si>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39860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</si>
  <si>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39861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</si>
  <si>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39862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</si>
  <si>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39863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</si>
  <si>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42455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</si>
  <si>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42456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</si>
  <si>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42457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</si>
  <si>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46477  ESPACIO ACADEMICO:    LABORATORIO DE ELECTRONICA SEDE FUSAGASUGA       NOMBRE DE EQUIPO:   MULTIMETRO DIGITAL TECHMAN TM-135A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</si>
  <si>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46478  ESPACIO ACADEMICO:    LABORATORIO DE ELECTRONICA SEDE FUSAGASUGA       NOMBRE DE EQUIPO:   MULTIMETRO DIGITAL STEREN UT55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</si>
  <si>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46479  ESPACIO ACADEMICO:    LABORATORIO DE ELECTRONICA SEDE FUSAGASUGA       NOMBRE DE EQUIPO:   MULTIMETRO DIGITAL STEREN UT55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</si>
  <si>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46481  ESPACIO ACADEMICO:    LABORATORIO DE ELECTRONICA SEDE FUSAGASUGA       NOMBRE DE EQUIPO:   MULTIMETRO AUTORANKING BK PRECISION 2709B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</si>
  <si>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54287  ESPACIO ACADEMICO:    LABORATORIO DE ELECTRONICA SEDE FUSAGASUGA       NOMBRE DE EQUIPO:   MULTIMETRO AUTORANGIG UNI-T UT61E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</si>
  <si>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54288  ESPACIO ACADEMICO:    LABORATORIO DE ELECTRONICA SEDE FUSAGASUGA       NOMBRE DE EQUIPO:   MULTIMETRO AUTORANGIG UNI-T UT61E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</si>
  <si>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55055  ESPACIO ACADEMICO:    LABORATORIO DE ELECTRONICA SEDE FUSAGASUGA       NOMBRE DE EQUIPO:   MULTIMETRO UNI-T UT39C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</si>
  <si>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60345  ESPACIO ACADEMICO:    LABORATORIO DE ELECTRONICA SEDE FUSAGASUGA       NOMBRE DE EQUIPO:   MULTIMETRO DIGITAL BK PRECISION- MOD: 889A BENCH LCR/ESR METER     SERVICIO CORRECTIVO Y/O PREVENTIVO:  PREVENTIVO        DESCRIPCION:      1.Limpieza general 2.Comprobación de correcto funcionamiento y comprobación de unidades de medida 3.Ajustes del dispositivo si asi lo requiere 4.Cambio de fusibles. 5.Verificación del instrumento con elemento certificado.                               6. Revisión tarjeta principal, conectores y bus de datos</t>
  </si>
  <si>
    <t>PLACA:   60347  ESPACIO ACADEMICO:    LABORATORIO DE ELECTRONICA SEDE FUSAGASUGA       NOMBRE DE EQUIPO:   MULTIMETRO DIGITAL BK PRECISION- MOD: 889A BENCH LCR/ESR METER     SERVICIO CORRECTIVO Y/O PREVENTIVO:  PREVENTIVO        DESCRIPCION:      1.Limpieza general 2.Comprobación de correcto funcionamiento y comprobación de unidades de medida 3.Ajustes del dispositivo si asi lo requiere 4.Cambio de fusibles. 5.Verificación del instrumento con elemento certificado.                               6. Revisión tarjeta principal, conectores y bus de datos</t>
  </si>
  <si>
    <t>PLACA:   60350  ESPACIO ACADEMICO:    LABORATORIO DE ELECTRONICA SEDE FUSAGASUGA       NOMBRE DE EQUIPO:   MULTIMETRO DIGITAL BK PRECISION- MOD: 889A BENCH LCR/ESR METER     SERVICIO CORRECTIVO Y/O PREVENTIVO:  PREVENTIVO        DESCRIPCION:      1.Limpieza general 2.Comprobación de correcto funcionamiento y comprobación de unidades de medida 3.Ajustes del dispositivo si asi lo requiere 4.Cambio de fusibles. 5.Verificación del instrumento con elemento certificado.                               6. Revisión tarjeta principal, conectores y bus de datos</t>
  </si>
  <si>
    <t>PLACA:   60349  ESPACIO ACADEMICO:    LABORATORIO DE ELECTRONICA SEDE FUSAGASUGA       NOMBRE DE EQUIPO:   MULTIMETRO DIGITAL BK PRECISION- MOD: 889A BENCH LCR/ESR METER     SERVICIO CORRECTIVO Y/O PREVENTIVO:  PREVENTIVO        DESCRIPCION:      1.Limpieza general 2.Comprobación de correcto funcionamiento y comprobación de unidades de medida 3.Ajustes del dispositivo si asi lo requiere 4.Cambio de fusibles. 5.Verificación del instrumento con elemento certificado.                               6. Revisión tarjeta principal, conectores y bus de datos</t>
  </si>
  <si>
    <t>PLACA:   6515  ESPACIO ACADEMICO:    LABORATORIO DE ELECTRONICA SEDE FUSAGASUGA       NOMBRE DE EQUIPO:   OSCILOSCOPIO DIGITALTektronix TDS 220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</si>
  <si>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31019  ESPACIO ACADEMICO:    LABORATORIO DE ELECTRONICA SEDE FUSAGASUGA       NOMBRE DE EQUIPO:   OSCILOSCOP IO DIGITAL GW Instek GDS-820C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</si>
  <si>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45310  ESPACIO ACADEMICO:    LABORATORIO DE ELECTRONICA SEDE FUSAGASUGA       NOMBRE DE EQUIPO:   OSCILOSCOP IO DIGITAL Tektronix TDS 2012C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</si>
  <si>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17887  ESPACIO ACADEMICO:    LABORATORIO DE FISICA SEDE FUSAGASUGA       NOMBRE DE EQUIPO:   FUENTE DE PODER MARCA PASCO SF-9585A 500V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</si>
  <si>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17888  ESPACIO ACADEMICO:    LABORATORIO DE FISICA SEDE FUSAGASUGA       NOMBRE DE EQUIPO:   FUENTE DE PODER MARCA PASCO SF-9585A 500V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</si>
  <si>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17889  ESPACIO ACADEMICO:    LABORATORIO DE FISICA SEDE FUSAGASUGA       NOMBRE DE EQUIPO:   FUENTE DE PODER MARCA PASCO SF-9585A 500V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</si>
  <si>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17892  ESPACIO ACADEMICO:    LABORATORIO DE FISICA SEDE FUSAGASUGA       NOMBRE DE EQUIPO:   FUENTE REGULADA OLGOD DENMARK Modelo SF DK-6870 Serie GA 1734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</si>
  <si>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17942  ESPACIO ACADEMICO:    LABORATORIO DE FISICA SEDE FUSAGASUGA       NOMBRE DE EQUIPO:   FUENTE REGULADA OLGOD DENMARK Modelo SF DK-6870 Serie GA 1734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</si>
  <si>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17943  ESPACIO ACADEMICO:    LABORATORIO DE FISICA SEDE FUSAGASUGA       NOMBRE DE EQUIPO:   FUENTE REGULADA OLGOD DENMARK Modelo SF DK-6870 Serie GA 1734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</si>
  <si>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30075  ESPACIO ACADEMICO:    LABORATORIO DE FISICA SEDE FUSAGASUGA       NOMBRE DE EQUIPO:   GENERADOR DE FUNCIONES PHYWE 13652.93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</si>
  <si>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30075.45  ESPACIO ACADEMICO:    LABORATORIO DE FISICA SEDE FUSAGASUGA       NOMBRE DE EQUIPO:   MEDIDOR DE CAMPO MAGNÉTICO TESLA METER PHYWE SERIAL 200200101443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</si>
  <si>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30075.39  ESPACIO ACADEMICO:    LABORATORIO DE FISICA SEDE FUSAGASUGA       NOMBRE DE EQUIPO:   MEDIDOR DE CAMPO MAGNÉTICO TESLA METER PHYWE SERIAL 200200101443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</si>
  <si>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30075.75  ESPACIO ACADEMICO:    LABORATORIO DE FISICA SEDE FUSAGASUGA       NOMBRE DE EQUIPO:   MEDIDOR DE CAMPO MAGNÉTICO TESLA METER PHYWE SERIAL 200200101443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</si>
  <si>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30075.43  ESPACIO ACADEMICO:    LABORATORIO DE FISICA SEDE FUSAGASUGA       NOMBRE DE EQUIPO:   MEDIDOR DE CAMPO MAGNÉTICO TESLA METER PHYWE SERIAL 200200101443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</si>
  <si>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30075.17  ESPACIO ACADEMICO:    LABORATORIO DE FISICA SEDE FUSAGASUGA       NOMBRE DE EQUIPO:   MEDIDOR DE CAMPO MAGNÉTICO TESLA METER PHYWE SERIAL 200200101443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</si>
  <si>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1700  ESPACIO ACADEMICO:    LABORATORIO DE FISICA SEDE FUSAGASUGA       NOMBRE DE EQUIPO:   MULTIMETRO DIGITAL PASCO ES- 9054B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</si>
  <si>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1701  ESPACIO ACADEMICO:    LABORATORIO DE FISICA SEDE FUSAGASUGA       NOMBRE DE EQUIPO:   MULTIMETRO DIGITAL PASCO ES- 9054B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</si>
  <si>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1702  ESPACIO ACADEMICO:    LABORATORIO DE FISICA SEDE FUSAGASUGA       NOMBRE DE EQUIPO:   MULTIMETRO DIGITAL PASCO ES- 9054B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</si>
  <si>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11093  ESPACIO ACADEMICO:    LABORATORIO DE FISICA SEDE FUSAGASUGA       NOMBRE DE EQUIPO:   MULTIMETRO DIGITAL PASCO ES- 9054B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</si>
  <si>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14345  ESPACIO ACADEMICO:    LABORATORIO DE FISICA SEDE FUSAGASUGA       NOMBRE DE EQUIPO:   MULTIMETRO DIGITAL GoldStsr DM- 311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</si>
  <si>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14352  ESPACIO ACADEMICO:    LABORATORIO DE FISICA SEDE FUSAGASUGA       NOMBRE DE EQUIPO:   MULTIMETRO DIGITAL GoldStsr DM- 311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</si>
  <si>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14353  ESPACIO ACADEMICO:    LABORATORIO DE FISICA SEDE FUSAGASUGA       NOMBRE DE EQUIPO:   MULTIMETRO DIGITAL GoldStsr DM- 311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</si>
  <si>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14355  ESPACIO ACADEMICO:    LABORATORIO DE FISICA SEDE FUSAGASUGA       NOMBRE DE EQUIPO:   MULTIMETRO DIGITAL GoldStsr DM- 311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</si>
  <si>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14357  ESPACIO ACADEMICO:    LABORATORIO DE FISICA SEDE FUSAGASUGA       NOMBRE DE EQUIPO:   MULTIMETRO DIGITAL GoldStsr DM- 311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</si>
  <si>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28494  ESPACIO ACADEMICO:    LABORATORIO DE FISICA SEDE FUSAGASUGA       NOMBRE DE EQUIPO:   MULTIMETRO DIGITAL KYORITSU 1008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</si>
  <si>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28495  ESPACIO ACADEMICO:    LABORATORIO DE FISICA SEDE FUSAGASUGA       NOMBRE DE EQUIPO:   MULTIMETRO DIGITAL KYORITSU 1008     SERVICIO CORRECTIVO Y/O PREVENTIVO:  PREVENTIVO        DESCRIPCION:      1.Limpieza general 2.Comprobación de correcto funcionamiento y comprobación de unidades de medida 3.Ajustes del dispositivo si asi lo requiere 4.Cambio de pilas 5.Cambio de fusibles. 6.Verificación del instrumento con elemento certificado.</t>
  </si>
  <si>
    <t>PLACA:   18222  ESPACIO ACADEMICO:    LABORATORIO DE FISICA SEDE FUSAGASUGA       NOMBRE DE EQUIPO:   TERMOMETRO DIGITAL EXTECH MODELO 421305N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</si>
  <si>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18223  ESPACIO ACADEMICO:    LABORATORIO DE FISICA SEDE FUSAGASUGA       NOMBRE DE EQUIPO:   TERMOMETRO DIGITAL EXTECH MODELO 421305N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</si>
  <si>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18224  ESPACIO ACADEMICO:    LABORATORIO DE FISICA SEDE FUSAGASUGA       NOMBRE DE EQUIPO:   TERMOMETRO DIGITAL EXTECH MODELO 421305N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</si>
  <si>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18225  ESPACIO ACADEMICO:    LABORATORIO DE FISICA SEDE FUSAGASUGA       NOMBRE DE EQUIPO:   TERMOMETRO DIGITAL EXTECH MODELO 421305N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</si>
  <si>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18252  ESPACIO ACADEMICO:    LABORATORIO DE FISICA SEDE FUSAGASUGA       NOMBRE DE EQUIPO:   TERMOMETRO DIGITAL EXTECH MODELO 421305N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</si>
  <si>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PLACA:   18253  ESPACIO ACADEMICO:    LABORATORIO DE FISICA SEDE FUSAGASUGA       NOMBRE DE EQUIPO:   TERMOMETRO DIGITAL EXTECH MODELO 421305N     SERVICIO CORRECTIVO Y/O PREVENTIVO:  PREVENTIVO        DESCRIPCION:      1.Limpieza general 2.Comprobación de correcto funcionamiento y comprobación de Voltajes 3.Ajustes del dispositivo si asi lo requiere 4.Pintura para la carcasa si asi lo requiere  5.Cambio de conectorrs tipo banana y perillas si se requiere 6.Cambio de fusibles. 7.Verificación del instrumento con elemento certificado</t>
  </si>
  <si>
    <t>BOLSA DE REPUESTOS PARA LOS EQUIPOS  QUE REQUIERAN CAMBIO DE PARTES NO CONTEMPLADAS. ESTA BOLSA DE RESPUESTOS TIENE EL VALOR DE TRES MILLONES DE PESOS M/TE ($3.000.000) IVA INCLUIDO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</si>
</sst>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2">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43" fontId="3" fillId="0" borderId="18" xfId="3" applyFont="1" applyBorder="1" applyAlignment="1" applyProtection="1">
      <alignment horizontal="center" vertical="center" wrapText="1"/>
      <protection hidden="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xf>
    <xf numFmtId="0" fontId="3" fillId="4" borderId="17" xfId="0" applyFont="1" applyFill="1" applyBorder="1" applyAlignment="1" applyProtection="1">
      <alignment horizontal="left" vertical="center" wrapText="1"/>
      <protection locked="0"/>
    </xf>
    <xf numFmtId="43" fontId="12" fillId="4" borderId="17" xfId="3" applyFont="1" applyFill="1" applyBorder="1" applyAlignment="1" applyProtection="1">
      <alignment horizontal="center" vertical="center"/>
      <protection locked="0"/>
    </xf>
    <xf numFmtId="9" fontId="3" fillId="4" borderId="17" xfId="1" applyFont="1" applyFill="1" applyBorder="1" applyAlignment="1" applyProtection="1">
      <alignment horizontal="center" vertical="center"/>
      <protection locked="0"/>
    </xf>
    <xf numFmtId="0" fontId="3" fillId="0" borderId="19" xfId="0" applyFont="1" applyBorder="1" applyAlignment="1">
      <alignment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3"/>
  <sheetViews>
    <sheetView tabSelected="1" zoomScale="80" zoomScaleNormal="80" zoomScaleSheetLayoutView="90" zoomScalePageLayoutView="55" workbookViewId="0">
      <selection activeCell="A9" sqref="A9:B9"/>
    </sheetView>
  </sheetViews>
  <sheetFormatPr baseColWidth="10" defaultRowHeight="15" x14ac:dyDescent="0.25"/>
  <cols>
    <col min="1" max="1" width="6.7109375" style="9" customWidth="1"/>
    <col min="2" max="2" width="46.140625" style="9" customWidth="1"/>
    <col min="3" max="3" width="24.42578125" style="9" customWidth="1"/>
    <col min="4" max="4" width="13.28515625" style="9" customWidth="1"/>
    <col min="5" max="6" width="15" style="9" customWidth="1"/>
    <col min="7" max="7" width="19.85546875" style="9" customWidth="1"/>
    <col min="8" max="8" width="15" style="9" customWidth="1"/>
    <col min="9" max="9" width="15" style="11" customWidth="1"/>
    <col min="10" max="10" width="16.7109375" style="11" customWidth="1"/>
    <col min="11" max="11" width="20.140625" style="11" customWidth="1"/>
    <col min="12" max="12" width="21.7109375" style="11" customWidth="1"/>
    <col min="13" max="16384" width="11.42578125" style="11"/>
  </cols>
  <sheetData>
    <row r="1" spans="1:12" x14ac:dyDescent="0.25">
      <c r="F1" s="10"/>
    </row>
    <row r="2" spans="1:12" ht="15.75" customHeight="1" x14ac:dyDescent="0.25">
      <c r="A2" s="49"/>
      <c r="B2" s="50" t="s">
        <v>1</v>
      </c>
      <c r="C2" s="50"/>
      <c r="D2" s="50"/>
      <c r="E2" s="50"/>
      <c r="F2" s="50"/>
      <c r="G2" s="50"/>
      <c r="H2" s="50"/>
      <c r="I2" s="50"/>
      <c r="J2" s="50"/>
      <c r="K2" s="50" t="s">
        <v>37</v>
      </c>
      <c r="L2" s="50"/>
    </row>
    <row r="3" spans="1:12" ht="15.75" customHeight="1" x14ac:dyDescent="0.25">
      <c r="A3" s="49"/>
      <c r="B3" s="50" t="s">
        <v>2</v>
      </c>
      <c r="C3" s="50"/>
      <c r="D3" s="50"/>
      <c r="E3" s="50"/>
      <c r="F3" s="50"/>
      <c r="G3" s="50"/>
      <c r="H3" s="50"/>
      <c r="I3" s="50"/>
      <c r="J3" s="50"/>
      <c r="K3" s="50" t="s">
        <v>32</v>
      </c>
      <c r="L3" s="50"/>
    </row>
    <row r="4" spans="1:12" ht="16.5" customHeight="1" x14ac:dyDescent="0.25">
      <c r="A4" s="49"/>
      <c r="B4" s="50" t="s">
        <v>30</v>
      </c>
      <c r="C4" s="50"/>
      <c r="D4" s="50"/>
      <c r="E4" s="50"/>
      <c r="F4" s="50"/>
      <c r="G4" s="50"/>
      <c r="H4" s="50"/>
      <c r="I4" s="50"/>
      <c r="J4" s="50"/>
      <c r="K4" s="50" t="s">
        <v>33</v>
      </c>
      <c r="L4" s="50"/>
    </row>
    <row r="5" spans="1:12" ht="15" customHeight="1" x14ac:dyDescent="0.25">
      <c r="A5" s="49"/>
      <c r="B5" s="50"/>
      <c r="C5" s="50"/>
      <c r="D5" s="50"/>
      <c r="E5" s="50"/>
      <c r="F5" s="50"/>
      <c r="G5" s="50"/>
      <c r="H5" s="50"/>
      <c r="I5" s="50"/>
      <c r="J5" s="50"/>
      <c r="K5" s="50" t="s">
        <v>34</v>
      </c>
      <c r="L5" s="50"/>
    </row>
    <row r="7" spans="1:12" x14ac:dyDescent="0.25">
      <c r="A7" s="12" t="s">
        <v>0</v>
      </c>
    </row>
    <row r="8" spans="1:12" x14ac:dyDescent="0.25">
      <c r="A8" s="12"/>
    </row>
    <row r="9" spans="1:12" ht="25.5" customHeight="1" x14ac:dyDescent="0.25">
      <c r="A9" s="35" t="s">
        <v>3</v>
      </c>
      <c r="B9" s="35"/>
      <c r="C9" s="13"/>
      <c r="E9" s="14" t="s">
        <v>24</v>
      </c>
      <c r="F9" s="40"/>
      <c r="G9" s="41"/>
      <c r="I9" s="15" t="s">
        <v>19</v>
      </c>
      <c r="J9" s="42"/>
      <c r="K9" s="43"/>
    </row>
    <row r="10" spans="1:12" ht="15.75" thickBot="1" x14ac:dyDescent="0.3">
      <c r="A10" s="13"/>
      <c r="B10" s="13"/>
      <c r="C10" s="13"/>
      <c r="E10" s="16"/>
      <c r="F10" s="16"/>
      <c r="G10" s="16"/>
      <c r="I10" s="17"/>
      <c r="J10" s="18"/>
      <c r="K10" s="18"/>
    </row>
    <row r="11" spans="1:12" ht="30.75" customHeight="1" thickBot="1" x14ac:dyDescent="0.3">
      <c r="A11" s="51" t="s">
        <v>31</v>
      </c>
      <c r="B11" s="52"/>
      <c r="C11" s="19"/>
      <c r="D11" s="37" t="s">
        <v>20</v>
      </c>
      <c r="E11" s="38"/>
      <c r="F11" s="38"/>
      <c r="G11" s="39"/>
      <c r="H11" s="25"/>
      <c r="I11" s="17"/>
    </row>
    <row r="12" spans="1:12" ht="15.75" thickBot="1" x14ac:dyDescent="0.3">
      <c r="A12" s="53"/>
      <c r="B12" s="54"/>
      <c r="C12" s="19"/>
      <c r="D12" s="20"/>
      <c r="E12" s="16"/>
      <c r="F12" s="16"/>
      <c r="G12" s="16"/>
      <c r="I12" s="17"/>
    </row>
    <row r="13" spans="1:12" ht="30" customHeight="1" thickBot="1" x14ac:dyDescent="0.3">
      <c r="A13" s="53"/>
      <c r="B13" s="54"/>
      <c r="C13" s="19"/>
      <c r="D13" s="37" t="s">
        <v>21</v>
      </c>
      <c r="E13" s="38"/>
      <c r="F13" s="38"/>
      <c r="G13" s="39"/>
      <c r="H13" s="25"/>
      <c r="I13" s="17"/>
    </row>
    <row r="14" spans="1:12" ht="18.75" customHeight="1" thickBot="1" x14ac:dyDescent="0.3">
      <c r="A14" s="53"/>
      <c r="B14" s="54"/>
      <c r="C14" s="19"/>
      <c r="E14" s="16"/>
      <c r="F14" s="16"/>
      <c r="G14" s="16"/>
      <c r="I14" s="17"/>
    </row>
    <row r="15" spans="1:12" ht="24" customHeight="1" thickBot="1" x14ac:dyDescent="0.3">
      <c r="A15" s="55"/>
      <c r="B15" s="56"/>
      <c r="C15" s="19"/>
      <c r="D15" s="37" t="s">
        <v>25</v>
      </c>
      <c r="E15" s="38"/>
      <c r="F15" s="38"/>
      <c r="G15" s="39"/>
      <c r="H15" s="25"/>
      <c r="I15" s="17"/>
      <c r="J15" s="18"/>
      <c r="K15" s="18"/>
    </row>
    <row r="16" spans="1:12" x14ac:dyDescent="0.25">
      <c r="A16" s="13"/>
      <c r="B16" s="13"/>
      <c r="C16" s="13"/>
      <c r="E16" s="16"/>
      <c r="F16" s="16"/>
      <c r="G16" s="16"/>
      <c r="I16" s="17"/>
      <c r="J16" s="18"/>
      <c r="K16" s="18"/>
    </row>
    <row r="18" spans="1:12" s="23" customFormat="1" ht="25.5" x14ac:dyDescent="0.25">
      <c r="A18" s="21" t="s">
        <v>35</v>
      </c>
      <c r="B18" s="21" t="s">
        <v>5</v>
      </c>
      <c r="C18" s="21" t="s">
        <v>22</v>
      </c>
      <c r="D18" s="21" t="s">
        <v>6</v>
      </c>
      <c r="E18" s="21" t="s">
        <v>27</v>
      </c>
      <c r="F18" s="22" t="s">
        <v>7</v>
      </c>
      <c r="G18" s="22" t="s">
        <v>29</v>
      </c>
      <c r="H18" s="22" t="s">
        <v>8</v>
      </c>
      <c r="I18" s="22" t="s">
        <v>9</v>
      </c>
      <c r="J18" s="22" t="s">
        <v>10</v>
      </c>
      <c r="K18" s="22" t="s">
        <v>11</v>
      </c>
      <c r="L18" s="22" t="s">
        <v>12</v>
      </c>
    </row>
    <row r="19" spans="1:12" s="23" customFormat="1" ht="153" customHeight="1" x14ac:dyDescent="0.2">
      <c r="A19" s="57">
        <v>1</v>
      </c>
      <c r="B19" s="61" t="s">
        <v>39</v>
      </c>
      <c r="C19" s="58"/>
      <c r="D19" s="57">
        <v>1</v>
      </c>
      <c r="E19" s="57" t="s">
        <v>38</v>
      </c>
      <c r="F19" s="59">
        <v>0</v>
      </c>
      <c r="G19" s="60">
        <v>0</v>
      </c>
      <c r="H19" s="26">
        <f>+ROUND(F19*G19,0)</f>
        <v>0</v>
      </c>
      <c r="I19" s="26">
        <f>ROUND(F19+H19,0)</f>
        <v>0</v>
      </c>
      <c r="J19" s="26">
        <f>ROUND(F19*D19,0)</f>
        <v>0</v>
      </c>
      <c r="K19" s="26">
        <f>ROUND(J19*G19,0)</f>
        <v>0</v>
      </c>
      <c r="L19" s="27">
        <f>ROUND(J19+K19,0)</f>
        <v>0</v>
      </c>
    </row>
    <row r="20" spans="1:12" s="23" customFormat="1" ht="162.75" customHeight="1" x14ac:dyDescent="0.2">
      <c r="A20" s="57">
        <v>2</v>
      </c>
      <c r="B20" s="61" t="s">
        <v>40</v>
      </c>
      <c r="C20" s="58"/>
      <c r="D20" s="57">
        <v>1</v>
      </c>
      <c r="E20" s="57" t="s">
        <v>38</v>
      </c>
      <c r="F20" s="59">
        <v>0</v>
      </c>
      <c r="G20" s="60">
        <v>0</v>
      </c>
      <c r="H20" s="26">
        <f t="shared" ref="H20:H83" si="0">+ROUND(F20*G20,0)</f>
        <v>0</v>
      </c>
      <c r="I20" s="26">
        <f t="shared" ref="I20:I83" si="1">ROUND(F20+H20,0)</f>
        <v>0</v>
      </c>
      <c r="J20" s="26">
        <f t="shared" ref="J20:J83" si="2">ROUND(F20*D20,0)</f>
        <v>0</v>
      </c>
      <c r="K20" s="26">
        <f t="shared" ref="K20:K83" si="3">ROUND(J20*G20,0)</f>
        <v>0</v>
      </c>
      <c r="L20" s="27">
        <f t="shared" ref="L20:L83" si="4">ROUND(J20+K20,0)</f>
        <v>0</v>
      </c>
    </row>
    <row r="21" spans="1:12" s="23" customFormat="1" ht="144.75" customHeight="1" x14ac:dyDescent="0.2">
      <c r="A21" s="57">
        <v>3</v>
      </c>
      <c r="B21" s="61" t="s">
        <v>41</v>
      </c>
      <c r="C21" s="58"/>
      <c r="D21" s="57">
        <v>1</v>
      </c>
      <c r="E21" s="57" t="s">
        <v>38</v>
      </c>
      <c r="F21" s="59">
        <v>0</v>
      </c>
      <c r="G21" s="60">
        <v>0</v>
      </c>
      <c r="H21" s="26">
        <f t="shared" si="0"/>
        <v>0</v>
      </c>
      <c r="I21" s="26">
        <f t="shared" si="1"/>
        <v>0</v>
      </c>
      <c r="J21" s="26">
        <f t="shared" si="2"/>
        <v>0</v>
      </c>
      <c r="K21" s="26">
        <f t="shared" si="3"/>
        <v>0</v>
      </c>
      <c r="L21" s="27">
        <f t="shared" si="4"/>
        <v>0</v>
      </c>
    </row>
    <row r="22" spans="1:12" s="23" customFormat="1" ht="166.5" customHeight="1" x14ac:dyDescent="0.2">
      <c r="A22" s="57">
        <v>4</v>
      </c>
      <c r="B22" s="61" t="s">
        <v>42</v>
      </c>
      <c r="C22" s="58"/>
      <c r="D22" s="57">
        <v>1</v>
      </c>
      <c r="E22" s="57" t="s">
        <v>38</v>
      </c>
      <c r="F22" s="59">
        <v>0</v>
      </c>
      <c r="G22" s="60">
        <v>0</v>
      </c>
      <c r="H22" s="26">
        <f t="shared" si="0"/>
        <v>0</v>
      </c>
      <c r="I22" s="26">
        <f t="shared" si="1"/>
        <v>0</v>
      </c>
      <c r="J22" s="26">
        <f t="shared" si="2"/>
        <v>0</v>
      </c>
      <c r="K22" s="26">
        <f t="shared" si="3"/>
        <v>0</v>
      </c>
      <c r="L22" s="27">
        <f t="shared" si="4"/>
        <v>0</v>
      </c>
    </row>
    <row r="23" spans="1:12" s="23" customFormat="1" ht="162" customHeight="1" x14ac:dyDescent="0.2">
      <c r="A23" s="57">
        <v>5</v>
      </c>
      <c r="B23" s="61" t="s">
        <v>43</v>
      </c>
      <c r="C23" s="58"/>
      <c r="D23" s="57">
        <v>1</v>
      </c>
      <c r="E23" s="57" t="s">
        <v>38</v>
      </c>
      <c r="F23" s="59">
        <v>0</v>
      </c>
      <c r="G23" s="60">
        <v>0</v>
      </c>
      <c r="H23" s="26">
        <f t="shared" si="0"/>
        <v>0</v>
      </c>
      <c r="I23" s="26">
        <f t="shared" si="1"/>
        <v>0</v>
      </c>
      <c r="J23" s="26">
        <f t="shared" si="2"/>
        <v>0</v>
      </c>
      <c r="K23" s="26">
        <f t="shared" si="3"/>
        <v>0</v>
      </c>
      <c r="L23" s="27">
        <f t="shared" si="4"/>
        <v>0</v>
      </c>
    </row>
    <row r="24" spans="1:12" s="23" customFormat="1" ht="150" customHeight="1" x14ac:dyDescent="0.2">
      <c r="A24" s="57">
        <v>6</v>
      </c>
      <c r="B24" s="61" t="s">
        <v>44</v>
      </c>
      <c r="C24" s="58"/>
      <c r="D24" s="57">
        <v>1</v>
      </c>
      <c r="E24" s="57" t="s">
        <v>38</v>
      </c>
      <c r="F24" s="59">
        <v>0</v>
      </c>
      <c r="G24" s="60">
        <v>0</v>
      </c>
      <c r="H24" s="26">
        <f t="shared" si="0"/>
        <v>0</v>
      </c>
      <c r="I24" s="26">
        <f t="shared" si="1"/>
        <v>0</v>
      </c>
      <c r="J24" s="26">
        <f t="shared" si="2"/>
        <v>0</v>
      </c>
      <c r="K24" s="26">
        <f t="shared" si="3"/>
        <v>0</v>
      </c>
      <c r="L24" s="27">
        <f t="shared" si="4"/>
        <v>0</v>
      </c>
    </row>
    <row r="25" spans="1:12" s="23" customFormat="1" ht="147.75" customHeight="1" x14ac:dyDescent="0.2">
      <c r="A25" s="57">
        <v>7</v>
      </c>
      <c r="B25" s="61" t="s">
        <v>45</v>
      </c>
      <c r="C25" s="58"/>
      <c r="D25" s="57">
        <v>1</v>
      </c>
      <c r="E25" s="57" t="s">
        <v>38</v>
      </c>
      <c r="F25" s="59">
        <v>0</v>
      </c>
      <c r="G25" s="60">
        <v>0</v>
      </c>
      <c r="H25" s="26">
        <f t="shared" si="0"/>
        <v>0</v>
      </c>
      <c r="I25" s="26">
        <f t="shared" si="1"/>
        <v>0</v>
      </c>
      <c r="J25" s="26">
        <f t="shared" si="2"/>
        <v>0</v>
      </c>
      <c r="K25" s="26">
        <f t="shared" si="3"/>
        <v>0</v>
      </c>
      <c r="L25" s="27">
        <f t="shared" si="4"/>
        <v>0</v>
      </c>
    </row>
    <row r="26" spans="1:12" s="23" customFormat="1" ht="148.5" customHeight="1" x14ac:dyDescent="0.2">
      <c r="A26" s="57">
        <v>8</v>
      </c>
      <c r="B26" s="61" t="s">
        <v>46</v>
      </c>
      <c r="C26" s="58"/>
      <c r="D26" s="57">
        <v>1</v>
      </c>
      <c r="E26" s="57" t="s">
        <v>38</v>
      </c>
      <c r="F26" s="59">
        <v>0</v>
      </c>
      <c r="G26" s="60">
        <v>0</v>
      </c>
      <c r="H26" s="26">
        <f t="shared" si="0"/>
        <v>0</v>
      </c>
      <c r="I26" s="26">
        <f t="shared" si="1"/>
        <v>0</v>
      </c>
      <c r="J26" s="26">
        <f t="shared" si="2"/>
        <v>0</v>
      </c>
      <c r="K26" s="26">
        <f t="shared" si="3"/>
        <v>0</v>
      </c>
      <c r="L26" s="27">
        <f t="shared" si="4"/>
        <v>0</v>
      </c>
    </row>
    <row r="27" spans="1:12" s="23" customFormat="1" ht="164.25" customHeight="1" x14ac:dyDescent="0.2">
      <c r="A27" s="57">
        <v>9</v>
      </c>
      <c r="B27" s="61" t="s">
        <v>47</v>
      </c>
      <c r="C27" s="58"/>
      <c r="D27" s="57">
        <v>1</v>
      </c>
      <c r="E27" s="57" t="s">
        <v>38</v>
      </c>
      <c r="F27" s="59">
        <v>0</v>
      </c>
      <c r="G27" s="60">
        <v>0</v>
      </c>
      <c r="H27" s="26">
        <f t="shared" si="0"/>
        <v>0</v>
      </c>
      <c r="I27" s="26">
        <f t="shared" si="1"/>
        <v>0</v>
      </c>
      <c r="J27" s="26">
        <f t="shared" si="2"/>
        <v>0</v>
      </c>
      <c r="K27" s="26">
        <f t="shared" si="3"/>
        <v>0</v>
      </c>
      <c r="L27" s="27">
        <f t="shared" si="4"/>
        <v>0</v>
      </c>
    </row>
    <row r="28" spans="1:12" s="23" customFormat="1" ht="152.25" customHeight="1" x14ac:dyDescent="0.2">
      <c r="A28" s="57">
        <v>10</v>
      </c>
      <c r="B28" s="61" t="s">
        <v>48</v>
      </c>
      <c r="C28" s="58"/>
      <c r="D28" s="57">
        <v>1</v>
      </c>
      <c r="E28" s="57" t="s">
        <v>38</v>
      </c>
      <c r="F28" s="59">
        <v>0</v>
      </c>
      <c r="G28" s="60">
        <v>0</v>
      </c>
      <c r="H28" s="26">
        <f t="shared" si="0"/>
        <v>0</v>
      </c>
      <c r="I28" s="26">
        <f t="shared" si="1"/>
        <v>0</v>
      </c>
      <c r="J28" s="26">
        <f t="shared" si="2"/>
        <v>0</v>
      </c>
      <c r="K28" s="26">
        <f t="shared" si="3"/>
        <v>0</v>
      </c>
      <c r="L28" s="27">
        <f t="shared" si="4"/>
        <v>0</v>
      </c>
    </row>
    <row r="29" spans="1:12" s="23" customFormat="1" ht="148.5" customHeight="1" x14ac:dyDescent="0.2">
      <c r="A29" s="57">
        <v>11</v>
      </c>
      <c r="B29" s="61" t="s">
        <v>49</v>
      </c>
      <c r="C29" s="58"/>
      <c r="D29" s="57">
        <v>1</v>
      </c>
      <c r="E29" s="57" t="s">
        <v>38</v>
      </c>
      <c r="F29" s="59">
        <v>0</v>
      </c>
      <c r="G29" s="60">
        <v>0</v>
      </c>
      <c r="H29" s="26">
        <f t="shared" si="0"/>
        <v>0</v>
      </c>
      <c r="I29" s="26">
        <f t="shared" si="1"/>
        <v>0</v>
      </c>
      <c r="J29" s="26">
        <f t="shared" si="2"/>
        <v>0</v>
      </c>
      <c r="K29" s="26">
        <f t="shared" si="3"/>
        <v>0</v>
      </c>
      <c r="L29" s="27">
        <f t="shared" si="4"/>
        <v>0</v>
      </c>
    </row>
    <row r="30" spans="1:12" s="23" customFormat="1" ht="147" customHeight="1" x14ac:dyDescent="0.2">
      <c r="A30" s="57">
        <v>12</v>
      </c>
      <c r="B30" s="61" t="s">
        <v>50</v>
      </c>
      <c r="C30" s="58"/>
      <c r="D30" s="57">
        <v>1</v>
      </c>
      <c r="E30" s="57" t="s">
        <v>38</v>
      </c>
      <c r="F30" s="59">
        <v>0</v>
      </c>
      <c r="G30" s="60">
        <v>0</v>
      </c>
      <c r="H30" s="26">
        <f t="shared" si="0"/>
        <v>0</v>
      </c>
      <c r="I30" s="26">
        <f t="shared" si="1"/>
        <v>0</v>
      </c>
      <c r="J30" s="26">
        <f t="shared" si="2"/>
        <v>0</v>
      </c>
      <c r="K30" s="26">
        <f t="shared" si="3"/>
        <v>0</v>
      </c>
      <c r="L30" s="27">
        <f t="shared" si="4"/>
        <v>0</v>
      </c>
    </row>
    <row r="31" spans="1:12" s="23" customFormat="1" ht="134.25" customHeight="1" x14ac:dyDescent="0.2">
      <c r="A31" s="57">
        <v>13</v>
      </c>
      <c r="B31" s="61" t="s">
        <v>51</v>
      </c>
      <c r="C31" s="58"/>
      <c r="D31" s="57">
        <v>1</v>
      </c>
      <c r="E31" s="57" t="s">
        <v>38</v>
      </c>
      <c r="F31" s="59">
        <v>0</v>
      </c>
      <c r="G31" s="60">
        <v>0</v>
      </c>
      <c r="H31" s="26">
        <f t="shared" si="0"/>
        <v>0</v>
      </c>
      <c r="I31" s="26">
        <f t="shared" si="1"/>
        <v>0</v>
      </c>
      <c r="J31" s="26">
        <f t="shared" si="2"/>
        <v>0</v>
      </c>
      <c r="K31" s="26">
        <f t="shared" si="3"/>
        <v>0</v>
      </c>
      <c r="L31" s="27">
        <f t="shared" si="4"/>
        <v>0</v>
      </c>
    </row>
    <row r="32" spans="1:12" s="23" customFormat="1" ht="138" customHeight="1" x14ac:dyDescent="0.2">
      <c r="A32" s="57">
        <v>14</v>
      </c>
      <c r="B32" s="61" t="s">
        <v>52</v>
      </c>
      <c r="C32" s="58"/>
      <c r="D32" s="57">
        <v>1</v>
      </c>
      <c r="E32" s="57" t="s">
        <v>38</v>
      </c>
      <c r="F32" s="59">
        <v>0</v>
      </c>
      <c r="G32" s="60">
        <v>0</v>
      </c>
      <c r="H32" s="26">
        <f t="shared" si="0"/>
        <v>0</v>
      </c>
      <c r="I32" s="26">
        <f t="shared" si="1"/>
        <v>0</v>
      </c>
      <c r="J32" s="26">
        <f t="shared" si="2"/>
        <v>0</v>
      </c>
      <c r="K32" s="26">
        <f t="shared" si="3"/>
        <v>0</v>
      </c>
      <c r="L32" s="27">
        <f t="shared" si="4"/>
        <v>0</v>
      </c>
    </row>
    <row r="33" spans="1:12" s="23" customFormat="1" ht="137.25" customHeight="1" x14ac:dyDescent="0.2">
      <c r="A33" s="57">
        <v>15</v>
      </c>
      <c r="B33" s="61" t="s">
        <v>53</v>
      </c>
      <c r="C33" s="58"/>
      <c r="D33" s="57">
        <v>1</v>
      </c>
      <c r="E33" s="57" t="s">
        <v>38</v>
      </c>
      <c r="F33" s="59">
        <v>0</v>
      </c>
      <c r="G33" s="60">
        <v>0</v>
      </c>
      <c r="H33" s="26">
        <f t="shared" si="0"/>
        <v>0</v>
      </c>
      <c r="I33" s="26">
        <f t="shared" si="1"/>
        <v>0</v>
      </c>
      <c r="J33" s="26">
        <f t="shared" si="2"/>
        <v>0</v>
      </c>
      <c r="K33" s="26">
        <f t="shared" si="3"/>
        <v>0</v>
      </c>
      <c r="L33" s="27">
        <f t="shared" si="4"/>
        <v>0</v>
      </c>
    </row>
    <row r="34" spans="1:12" s="23" customFormat="1" ht="139.5" customHeight="1" x14ac:dyDescent="0.2">
      <c r="A34" s="57">
        <v>16</v>
      </c>
      <c r="B34" s="61" t="s">
        <v>54</v>
      </c>
      <c r="C34" s="58"/>
      <c r="D34" s="57">
        <v>1</v>
      </c>
      <c r="E34" s="57" t="s">
        <v>38</v>
      </c>
      <c r="F34" s="59">
        <v>0</v>
      </c>
      <c r="G34" s="60">
        <v>0</v>
      </c>
      <c r="H34" s="26">
        <f t="shared" si="0"/>
        <v>0</v>
      </c>
      <c r="I34" s="26">
        <f t="shared" si="1"/>
        <v>0</v>
      </c>
      <c r="J34" s="26">
        <f t="shared" si="2"/>
        <v>0</v>
      </c>
      <c r="K34" s="26">
        <f t="shared" si="3"/>
        <v>0</v>
      </c>
      <c r="L34" s="27">
        <f t="shared" si="4"/>
        <v>0</v>
      </c>
    </row>
    <row r="35" spans="1:12" s="23" customFormat="1" ht="182.25" customHeight="1" x14ac:dyDescent="0.2">
      <c r="A35" s="57">
        <v>17</v>
      </c>
      <c r="B35" s="61" t="s">
        <v>55</v>
      </c>
      <c r="C35" s="58"/>
      <c r="D35" s="57">
        <v>1</v>
      </c>
      <c r="E35" s="57" t="s">
        <v>38</v>
      </c>
      <c r="F35" s="59">
        <v>0</v>
      </c>
      <c r="G35" s="60">
        <v>0</v>
      </c>
      <c r="H35" s="26">
        <f t="shared" si="0"/>
        <v>0</v>
      </c>
      <c r="I35" s="26">
        <f t="shared" si="1"/>
        <v>0</v>
      </c>
      <c r="J35" s="26">
        <f t="shared" si="2"/>
        <v>0</v>
      </c>
      <c r="K35" s="26">
        <f t="shared" si="3"/>
        <v>0</v>
      </c>
      <c r="L35" s="27">
        <f t="shared" si="4"/>
        <v>0</v>
      </c>
    </row>
    <row r="36" spans="1:12" s="23" customFormat="1" ht="165.75" x14ac:dyDescent="0.2">
      <c r="A36" s="57">
        <v>18</v>
      </c>
      <c r="B36" s="61" t="s">
        <v>56</v>
      </c>
      <c r="C36" s="58"/>
      <c r="D36" s="57">
        <v>1</v>
      </c>
      <c r="E36" s="57" t="s">
        <v>38</v>
      </c>
      <c r="F36" s="59">
        <v>0</v>
      </c>
      <c r="G36" s="60">
        <v>0</v>
      </c>
      <c r="H36" s="26">
        <f t="shared" si="0"/>
        <v>0</v>
      </c>
      <c r="I36" s="26">
        <f t="shared" si="1"/>
        <v>0</v>
      </c>
      <c r="J36" s="26">
        <f t="shared" si="2"/>
        <v>0</v>
      </c>
      <c r="K36" s="26">
        <f t="shared" si="3"/>
        <v>0</v>
      </c>
      <c r="L36" s="27">
        <f t="shared" si="4"/>
        <v>0</v>
      </c>
    </row>
    <row r="37" spans="1:12" s="23" customFormat="1" ht="165.75" x14ac:dyDescent="0.2">
      <c r="A37" s="57">
        <v>19</v>
      </c>
      <c r="B37" s="61" t="s">
        <v>57</v>
      </c>
      <c r="C37" s="58"/>
      <c r="D37" s="57">
        <v>1</v>
      </c>
      <c r="E37" s="57" t="s">
        <v>38</v>
      </c>
      <c r="F37" s="59">
        <v>0</v>
      </c>
      <c r="G37" s="60">
        <v>0</v>
      </c>
      <c r="H37" s="26">
        <f t="shared" si="0"/>
        <v>0</v>
      </c>
      <c r="I37" s="26">
        <f t="shared" si="1"/>
        <v>0</v>
      </c>
      <c r="J37" s="26">
        <f t="shared" si="2"/>
        <v>0</v>
      </c>
      <c r="K37" s="26">
        <f t="shared" si="3"/>
        <v>0</v>
      </c>
      <c r="L37" s="27">
        <f t="shared" si="4"/>
        <v>0</v>
      </c>
    </row>
    <row r="38" spans="1:12" s="23" customFormat="1" ht="148.5" customHeight="1" x14ac:dyDescent="0.2">
      <c r="A38" s="57">
        <v>20</v>
      </c>
      <c r="B38" s="61" t="s">
        <v>58</v>
      </c>
      <c r="C38" s="58"/>
      <c r="D38" s="57">
        <v>1</v>
      </c>
      <c r="E38" s="57" t="s">
        <v>38</v>
      </c>
      <c r="F38" s="59">
        <v>0</v>
      </c>
      <c r="G38" s="60">
        <v>0</v>
      </c>
      <c r="H38" s="26">
        <f t="shared" si="0"/>
        <v>0</v>
      </c>
      <c r="I38" s="26">
        <f t="shared" si="1"/>
        <v>0</v>
      </c>
      <c r="J38" s="26">
        <f t="shared" si="2"/>
        <v>0</v>
      </c>
      <c r="K38" s="26">
        <f t="shared" si="3"/>
        <v>0</v>
      </c>
      <c r="L38" s="27">
        <f t="shared" si="4"/>
        <v>0</v>
      </c>
    </row>
    <row r="39" spans="1:12" s="23" customFormat="1" ht="135" customHeight="1" x14ac:dyDescent="0.2">
      <c r="A39" s="57">
        <v>21</v>
      </c>
      <c r="B39" s="61" t="s">
        <v>59</v>
      </c>
      <c r="C39" s="58"/>
      <c r="D39" s="57">
        <v>1</v>
      </c>
      <c r="E39" s="57" t="s">
        <v>38</v>
      </c>
      <c r="F39" s="59">
        <v>0</v>
      </c>
      <c r="G39" s="60">
        <v>0</v>
      </c>
      <c r="H39" s="26">
        <f t="shared" si="0"/>
        <v>0</v>
      </c>
      <c r="I39" s="26">
        <f t="shared" si="1"/>
        <v>0</v>
      </c>
      <c r="J39" s="26">
        <f t="shared" si="2"/>
        <v>0</v>
      </c>
      <c r="K39" s="26">
        <f t="shared" si="3"/>
        <v>0</v>
      </c>
      <c r="L39" s="27">
        <f t="shared" si="4"/>
        <v>0</v>
      </c>
    </row>
    <row r="40" spans="1:12" s="23" customFormat="1" ht="151.5" customHeight="1" x14ac:dyDescent="0.2">
      <c r="A40" s="57">
        <v>22</v>
      </c>
      <c r="B40" s="61" t="s">
        <v>60</v>
      </c>
      <c r="C40" s="58"/>
      <c r="D40" s="57">
        <v>1</v>
      </c>
      <c r="E40" s="57" t="s">
        <v>38</v>
      </c>
      <c r="F40" s="59">
        <v>0</v>
      </c>
      <c r="G40" s="60">
        <v>0</v>
      </c>
      <c r="H40" s="26">
        <f t="shared" si="0"/>
        <v>0</v>
      </c>
      <c r="I40" s="26">
        <f t="shared" si="1"/>
        <v>0</v>
      </c>
      <c r="J40" s="26">
        <f t="shared" si="2"/>
        <v>0</v>
      </c>
      <c r="K40" s="26">
        <f t="shared" si="3"/>
        <v>0</v>
      </c>
      <c r="L40" s="27">
        <f t="shared" si="4"/>
        <v>0</v>
      </c>
    </row>
    <row r="41" spans="1:12" s="23" customFormat="1" ht="151.5" customHeight="1" x14ac:dyDescent="0.2">
      <c r="A41" s="57">
        <v>23</v>
      </c>
      <c r="B41" s="61" t="s">
        <v>61</v>
      </c>
      <c r="C41" s="58"/>
      <c r="D41" s="57">
        <v>1</v>
      </c>
      <c r="E41" s="57" t="s">
        <v>38</v>
      </c>
      <c r="F41" s="59">
        <v>0</v>
      </c>
      <c r="G41" s="60">
        <v>0</v>
      </c>
      <c r="H41" s="26">
        <f t="shared" si="0"/>
        <v>0</v>
      </c>
      <c r="I41" s="26">
        <f t="shared" si="1"/>
        <v>0</v>
      </c>
      <c r="J41" s="26">
        <f t="shared" si="2"/>
        <v>0</v>
      </c>
      <c r="K41" s="26">
        <f t="shared" si="3"/>
        <v>0</v>
      </c>
      <c r="L41" s="27">
        <f t="shared" si="4"/>
        <v>0</v>
      </c>
    </row>
    <row r="42" spans="1:12" s="23" customFormat="1" ht="150" customHeight="1" x14ac:dyDescent="0.2">
      <c r="A42" s="57">
        <v>24</v>
      </c>
      <c r="B42" s="61" t="s">
        <v>62</v>
      </c>
      <c r="C42" s="58"/>
      <c r="D42" s="57">
        <v>1</v>
      </c>
      <c r="E42" s="57" t="s">
        <v>38</v>
      </c>
      <c r="F42" s="59">
        <v>0</v>
      </c>
      <c r="G42" s="60">
        <v>0</v>
      </c>
      <c r="H42" s="26">
        <f t="shared" si="0"/>
        <v>0</v>
      </c>
      <c r="I42" s="26">
        <f t="shared" si="1"/>
        <v>0</v>
      </c>
      <c r="J42" s="26">
        <f t="shared" si="2"/>
        <v>0</v>
      </c>
      <c r="K42" s="26">
        <f t="shared" si="3"/>
        <v>0</v>
      </c>
      <c r="L42" s="27">
        <f t="shared" si="4"/>
        <v>0</v>
      </c>
    </row>
    <row r="43" spans="1:12" s="23" customFormat="1" ht="150" customHeight="1" x14ac:dyDescent="0.2">
      <c r="A43" s="57">
        <v>25</v>
      </c>
      <c r="B43" s="61" t="s">
        <v>63</v>
      </c>
      <c r="C43" s="58"/>
      <c r="D43" s="57">
        <v>1</v>
      </c>
      <c r="E43" s="57" t="s">
        <v>38</v>
      </c>
      <c r="F43" s="59">
        <v>0</v>
      </c>
      <c r="G43" s="60">
        <v>0</v>
      </c>
      <c r="H43" s="26">
        <f t="shared" si="0"/>
        <v>0</v>
      </c>
      <c r="I43" s="26">
        <f t="shared" si="1"/>
        <v>0</v>
      </c>
      <c r="J43" s="26">
        <f t="shared" si="2"/>
        <v>0</v>
      </c>
      <c r="K43" s="26">
        <f t="shared" si="3"/>
        <v>0</v>
      </c>
      <c r="L43" s="27">
        <f t="shared" si="4"/>
        <v>0</v>
      </c>
    </row>
    <row r="44" spans="1:12" s="23" customFormat="1" ht="146.25" customHeight="1" x14ac:dyDescent="0.2">
      <c r="A44" s="57">
        <v>26</v>
      </c>
      <c r="B44" s="61" t="s">
        <v>64</v>
      </c>
      <c r="C44" s="58"/>
      <c r="D44" s="57">
        <v>1</v>
      </c>
      <c r="E44" s="57" t="s">
        <v>38</v>
      </c>
      <c r="F44" s="59">
        <v>0</v>
      </c>
      <c r="G44" s="60">
        <v>0</v>
      </c>
      <c r="H44" s="26">
        <f t="shared" si="0"/>
        <v>0</v>
      </c>
      <c r="I44" s="26">
        <f t="shared" si="1"/>
        <v>0</v>
      </c>
      <c r="J44" s="26">
        <f t="shared" si="2"/>
        <v>0</v>
      </c>
      <c r="K44" s="26">
        <f t="shared" si="3"/>
        <v>0</v>
      </c>
      <c r="L44" s="27">
        <f t="shared" si="4"/>
        <v>0</v>
      </c>
    </row>
    <row r="45" spans="1:12" s="23" customFormat="1" ht="150.75" customHeight="1" x14ac:dyDescent="0.2">
      <c r="A45" s="57">
        <v>27</v>
      </c>
      <c r="B45" s="61" t="s">
        <v>65</v>
      </c>
      <c r="C45" s="58"/>
      <c r="D45" s="57">
        <v>1</v>
      </c>
      <c r="E45" s="57" t="s">
        <v>38</v>
      </c>
      <c r="F45" s="59">
        <v>0</v>
      </c>
      <c r="G45" s="60">
        <v>0</v>
      </c>
      <c r="H45" s="26">
        <f t="shared" si="0"/>
        <v>0</v>
      </c>
      <c r="I45" s="26">
        <f t="shared" si="1"/>
        <v>0</v>
      </c>
      <c r="J45" s="26">
        <f t="shared" si="2"/>
        <v>0</v>
      </c>
      <c r="K45" s="26">
        <f t="shared" si="3"/>
        <v>0</v>
      </c>
      <c r="L45" s="27">
        <f t="shared" si="4"/>
        <v>0</v>
      </c>
    </row>
    <row r="46" spans="1:12" s="23" customFormat="1" ht="150.75" customHeight="1" x14ac:dyDescent="0.2">
      <c r="A46" s="57">
        <v>28</v>
      </c>
      <c r="B46" s="61" t="s">
        <v>66</v>
      </c>
      <c r="C46" s="58"/>
      <c r="D46" s="57">
        <v>1</v>
      </c>
      <c r="E46" s="57" t="s">
        <v>38</v>
      </c>
      <c r="F46" s="59">
        <v>0</v>
      </c>
      <c r="G46" s="60">
        <v>0</v>
      </c>
      <c r="H46" s="26">
        <f t="shared" si="0"/>
        <v>0</v>
      </c>
      <c r="I46" s="26">
        <f t="shared" si="1"/>
        <v>0</v>
      </c>
      <c r="J46" s="26">
        <f t="shared" si="2"/>
        <v>0</v>
      </c>
      <c r="K46" s="26">
        <f t="shared" si="3"/>
        <v>0</v>
      </c>
      <c r="L46" s="27">
        <f t="shared" si="4"/>
        <v>0</v>
      </c>
    </row>
    <row r="47" spans="1:12" s="23" customFormat="1" ht="150.75" customHeight="1" x14ac:dyDescent="0.2">
      <c r="A47" s="57">
        <v>29</v>
      </c>
      <c r="B47" s="61" t="s">
        <v>67</v>
      </c>
      <c r="C47" s="58"/>
      <c r="D47" s="57">
        <v>1</v>
      </c>
      <c r="E47" s="57" t="s">
        <v>38</v>
      </c>
      <c r="F47" s="59">
        <v>0</v>
      </c>
      <c r="G47" s="60">
        <v>0</v>
      </c>
      <c r="H47" s="26">
        <f t="shared" si="0"/>
        <v>0</v>
      </c>
      <c r="I47" s="26">
        <f t="shared" si="1"/>
        <v>0</v>
      </c>
      <c r="J47" s="26">
        <f t="shared" si="2"/>
        <v>0</v>
      </c>
      <c r="K47" s="26">
        <f t="shared" si="3"/>
        <v>0</v>
      </c>
      <c r="L47" s="27">
        <f t="shared" si="4"/>
        <v>0</v>
      </c>
    </row>
    <row r="48" spans="1:12" s="23" customFormat="1" ht="148.5" customHeight="1" x14ac:dyDescent="0.2">
      <c r="A48" s="57">
        <v>30</v>
      </c>
      <c r="B48" s="61" t="s">
        <v>68</v>
      </c>
      <c r="C48" s="58"/>
      <c r="D48" s="57">
        <v>1</v>
      </c>
      <c r="E48" s="57" t="s">
        <v>38</v>
      </c>
      <c r="F48" s="59">
        <v>0</v>
      </c>
      <c r="G48" s="60">
        <v>0</v>
      </c>
      <c r="H48" s="26">
        <f t="shared" si="0"/>
        <v>0</v>
      </c>
      <c r="I48" s="26">
        <f t="shared" si="1"/>
        <v>0</v>
      </c>
      <c r="J48" s="26">
        <f t="shared" si="2"/>
        <v>0</v>
      </c>
      <c r="K48" s="26">
        <f t="shared" si="3"/>
        <v>0</v>
      </c>
      <c r="L48" s="27">
        <f t="shared" si="4"/>
        <v>0</v>
      </c>
    </row>
    <row r="49" spans="1:12" s="23" customFormat="1" ht="151.5" customHeight="1" x14ac:dyDescent="0.2">
      <c r="A49" s="57">
        <v>31</v>
      </c>
      <c r="B49" s="61" t="s">
        <v>69</v>
      </c>
      <c r="C49" s="58"/>
      <c r="D49" s="57">
        <v>1</v>
      </c>
      <c r="E49" s="57" t="s">
        <v>38</v>
      </c>
      <c r="F49" s="59">
        <v>0</v>
      </c>
      <c r="G49" s="60">
        <v>0</v>
      </c>
      <c r="H49" s="26">
        <f t="shared" si="0"/>
        <v>0</v>
      </c>
      <c r="I49" s="26">
        <f t="shared" si="1"/>
        <v>0</v>
      </c>
      <c r="J49" s="26">
        <f t="shared" si="2"/>
        <v>0</v>
      </c>
      <c r="K49" s="26">
        <f t="shared" si="3"/>
        <v>0</v>
      </c>
      <c r="L49" s="27">
        <f t="shared" si="4"/>
        <v>0</v>
      </c>
    </row>
    <row r="50" spans="1:12" s="23" customFormat="1" ht="165.75" x14ac:dyDescent="0.2">
      <c r="A50" s="57">
        <v>32</v>
      </c>
      <c r="B50" s="61" t="s">
        <v>70</v>
      </c>
      <c r="C50" s="58"/>
      <c r="D50" s="57">
        <v>1</v>
      </c>
      <c r="E50" s="57" t="s">
        <v>38</v>
      </c>
      <c r="F50" s="59">
        <v>0</v>
      </c>
      <c r="G50" s="60">
        <v>0</v>
      </c>
      <c r="H50" s="26">
        <f t="shared" si="0"/>
        <v>0</v>
      </c>
      <c r="I50" s="26">
        <f t="shared" si="1"/>
        <v>0</v>
      </c>
      <c r="J50" s="26">
        <f t="shared" si="2"/>
        <v>0</v>
      </c>
      <c r="K50" s="26">
        <f t="shared" si="3"/>
        <v>0</v>
      </c>
      <c r="L50" s="27">
        <f t="shared" si="4"/>
        <v>0</v>
      </c>
    </row>
    <row r="51" spans="1:12" s="23" customFormat="1" ht="165.75" x14ac:dyDescent="0.2">
      <c r="A51" s="57">
        <v>33</v>
      </c>
      <c r="B51" s="61" t="s">
        <v>71</v>
      </c>
      <c r="C51" s="58"/>
      <c r="D51" s="57">
        <v>1</v>
      </c>
      <c r="E51" s="57" t="s">
        <v>38</v>
      </c>
      <c r="F51" s="59">
        <v>0</v>
      </c>
      <c r="G51" s="60">
        <v>0</v>
      </c>
      <c r="H51" s="26">
        <f t="shared" si="0"/>
        <v>0</v>
      </c>
      <c r="I51" s="26">
        <f t="shared" si="1"/>
        <v>0</v>
      </c>
      <c r="J51" s="26">
        <f t="shared" si="2"/>
        <v>0</v>
      </c>
      <c r="K51" s="26">
        <f t="shared" si="3"/>
        <v>0</v>
      </c>
      <c r="L51" s="27">
        <f t="shared" si="4"/>
        <v>0</v>
      </c>
    </row>
    <row r="52" spans="1:12" s="23" customFormat="1" ht="165.75" x14ac:dyDescent="0.2">
      <c r="A52" s="57">
        <v>34</v>
      </c>
      <c r="B52" s="61" t="s">
        <v>72</v>
      </c>
      <c r="C52" s="58"/>
      <c r="D52" s="57">
        <v>1</v>
      </c>
      <c r="E52" s="57" t="s">
        <v>38</v>
      </c>
      <c r="F52" s="59">
        <v>0</v>
      </c>
      <c r="G52" s="60">
        <v>0</v>
      </c>
      <c r="H52" s="26">
        <f t="shared" si="0"/>
        <v>0</v>
      </c>
      <c r="I52" s="26">
        <f t="shared" si="1"/>
        <v>0</v>
      </c>
      <c r="J52" s="26">
        <f t="shared" si="2"/>
        <v>0</v>
      </c>
      <c r="K52" s="26">
        <f t="shared" si="3"/>
        <v>0</v>
      </c>
      <c r="L52" s="27">
        <f t="shared" si="4"/>
        <v>0</v>
      </c>
    </row>
    <row r="53" spans="1:12" s="23" customFormat="1" ht="165.75" x14ac:dyDescent="0.2">
      <c r="A53" s="57">
        <v>35</v>
      </c>
      <c r="B53" s="61" t="s">
        <v>73</v>
      </c>
      <c r="C53" s="58"/>
      <c r="D53" s="57">
        <v>1</v>
      </c>
      <c r="E53" s="57" t="s">
        <v>38</v>
      </c>
      <c r="F53" s="59">
        <v>0</v>
      </c>
      <c r="G53" s="60">
        <v>0</v>
      </c>
      <c r="H53" s="26">
        <f t="shared" si="0"/>
        <v>0</v>
      </c>
      <c r="I53" s="26">
        <f t="shared" si="1"/>
        <v>0</v>
      </c>
      <c r="J53" s="26">
        <f t="shared" si="2"/>
        <v>0</v>
      </c>
      <c r="K53" s="26">
        <f t="shared" si="3"/>
        <v>0</v>
      </c>
      <c r="L53" s="27">
        <f t="shared" si="4"/>
        <v>0</v>
      </c>
    </row>
    <row r="54" spans="1:12" s="23" customFormat="1" ht="165.75" x14ac:dyDescent="0.2">
      <c r="A54" s="57">
        <v>36</v>
      </c>
      <c r="B54" s="61" t="s">
        <v>74</v>
      </c>
      <c r="C54" s="58"/>
      <c r="D54" s="57">
        <v>1</v>
      </c>
      <c r="E54" s="57" t="s">
        <v>38</v>
      </c>
      <c r="F54" s="59">
        <v>0</v>
      </c>
      <c r="G54" s="60">
        <v>0</v>
      </c>
      <c r="H54" s="26">
        <f t="shared" si="0"/>
        <v>0</v>
      </c>
      <c r="I54" s="26">
        <f t="shared" si="1"/>
        <v>0</v>
      </c>
      <c r="J54" s="26">
        <f t="shared" si="2"/>
        <v>0</v>
      </c>
      <c r="K54" s="26">
        <f t="shared" si="3"/>
        <v>0</v>
      </c>
      <c r="L54" s="27">
        <f t="shared" si="4"/>
        <v>0</v>
      </c>
    </row>
    <row r="55" spans="1:12" s="23" customFormat="1" ht="165.75" x14ac:dyDescent="0.2">
      <c r="A55" s="57">
        <v>37</v>
      </c>
      <c r="B55" s="61" t="s">
        <v>75</v>
      </c>
      <c r="C55" s="58"/>
      <c r="D55" s="57">
        <v>1</v>
      </c>
      <c r="E55" s="57" t="s">
        <v>38</v>
      </c>
      <c r="F55" s="59">
        <v>0</v>
      </c>
      <c r="G55" s="60">
        <v>0</v>
      </c>
      <c r="H55" s="26">
        <f t="shared" si="0"/>
        <v>0</v>
      </c>
      <c r="I55" s="26">
        <f t="shared" si="1"/>
        <v>0</v>
      </c>
      <c r="J55" s="26">
        <f t="shared" si="2"/>
        <v>0</v>
      </c>
      <c r="K55" s="26">
        <f t="shared" si="3"/>
        <v>0</v>
      </c>
      <c r="L55" s="27">
        <f t="shared" si="4"/>
        <v>0</v>
      </c>
    </row>
    <row r="56" spans="1:12" s="23" customFormat="1" ht="165.75" x14ac:dyDescent="0.2">
      <c r="A56" s="57">
        <v>38</v>
      </c>
      <c r="B56" s="61" t="s">
        <v>76</v>
      </c>
      <c r="C56" s="58"/>
      <c r="D56" s="57">
        <v>1</v>
      </c>
      <c r="E56" s="57" t="s">
        <v>38</v>
      </c>
      <c r="F56" s="59">
        <v>0</v>
      </c>
      <c r="G56" s="60">
        <v>0</v>
      </c>
      <c r="H56" s="26">
        <f t="shared" si="0"/>
        <v>0</v>
      </c>
      <c r="I56" s="26">
        <f t="shared" si="1"/>
        <v>0</v>
      </c>
      <c r="J56" s="26">
        <f t="shared" si="2"/>
        <v>0</v>
      </c>
      <c r="K56" s="26">
        <f t="shared" si="3"/>
        <v>0</v>
      </c>
      <c r="L56" s="27">
        <f t="shared" si="4"/>
        <v>0</v>
      </c>
    </row>
    <row r="57" spans="1:12" s="23" customFormat="1" ht="165.75" x14ac:dyDescent="0.2">
      <c r="A57" s="57">
        <v>39</v>
      </c>
      <c r="B57" s="61" t="s">
        <v>77</v>
      </c>
      <c r="C57" s="58"/>
      <c r="D57" s="57">
        <v>1</v>
      </c>
      <c r="E57" s="57" t="s">
        <v>38</v>
      </c>
      <c r="F57" s="59">
        <v>0</v>
      </c>
      <c r="G57" s="60">
        <v>0</v>
      </c>
      <c r="H57" s="26">
        <f t="shared" si="0"/>
        <v>0</v>
      </c>
      <c r="I57" s="26">
        <f t="shared" si="1"/>
        <v>0</v>
      </c>
      <c r="J57" s="26">
        <f t="shared" si="2"/>
        <v>0</v>
      </c>
      <c r="K57" s="26">
        <f t="shared" si="3"/>
        <v>0</v>
      </c>
      <c r="L57" s="27">
        <f t="shared" si="4"/>
        <v>0</v>
      </c>
    </row>
    <row r="58" spans="1:12" s="23" customFormat="1" ht="178.5" x14ac:dyDescent="0.2">
      <c r="A58" s="57">
        <v>40</v>
      </c>
      <c r="B58" s="61" t="s">
        <v>78</v>
      </c>
      <c r="C58" s="58"/>
      <c r="D58" s="57">
        <v>1</v>
      </c>
      <c r="E58" s="57" t="s">
        <v>38</v>
      </c>
      <c r="F58" s="59">
        <v>0</v>
      </c>
      <c r="G58" s="60">
        <v>0</v>
      </c>
      <c r="H58" s="26">
        <f t="shared" si="0"/>
        <v>0</v>
      </c>
      <c r="I58" s="26">
        <f t="shared" si="1"/>
        <v>0</v>
      </c>
      <c r="J58" s="26">
        <f t="shared" si="2"/>
        <v>0</v>
      </c>
      <c r="K58" s="26">
        <f t="shared" si="3"/>
        <v>0</v>
      </c>
      <c r="L58" s="27">
        <f t="shared" si="4"/>
        <v>0</v>
      </c>
    </row>
    <row r="59" spans="1:12" s="23" customFormat="1" ht="165.75" x14ac:dyDescent="0.2">
      <c r="A59" s="57">
        <v>41</v>
      </c>
      <c r="B59" s="61" t="s">
        <v>79</v>
      </c>
      <c r="C59" s="58"/>
      <c r="D59" s="57">
        <v>1</v>
      </c>
      <c r="E59" s="57" t="s">
        <v>38</v>
      </c>
      <c r="F59" s="59">
        <v>0</v>
      </c>
      <c r="G59" s="60">
        <v>0</v>
      </c>
      <c r="H59" s="26">
        <f t="shared" si="0"/>
        <v>0</v>
      </c>
      <c r="I59" s="26">
        <f t="shared" si="1"/>
        <v>0</v>
      </c>
      <c r="J59" s="26">
        <f t="shared" si="2"/>
        <v>0</v>
      </c>
      <c r="K59" s="26">
        <f t="shared" si="3"/>
        <v>0</v>
      </c>
      <c r="L59" s="27">
        <f t="shared" si="4"/>
        <v>0</v>
      </c>
    </row>
    <row r="60" spans="1:12" s="23" customFormat="1" ht="165.75" x14ac:dyDescent="0.2">
      <c r="A60" s="57">
        <v>42</v>
      </c>
      <c r="B60" s="61" t="s">
        <v>80</v>
      </c>
      <c r="C60" s="58"/>
      <c r="D60" s="57">
        <v>1</v>
      </c>
      <c r="E60" s="57" t="s">
        <v>38</v>
      </c>
      <c r="F60" s="59">
        <v>0</v>
      </c>
      <c r="G60" s="60">
        <v>0</v>
      </c>
      <c r="H60" s="26">
        <f t="shared" si="0"/>
        <v>0</v>
      </c>
      <c r="I60" s="26">
        <f t="shared" si="1"/>
        <v>0</v>
      </c>
      <c r="J60" s="26">
        <f t="shared" si="2"/>
        <v>0</v>
      </c>
      <c r="K60" s="26">
        <f t="shared" si="3"/>
        <v>0</v>
      </c>
      <c r="L60" s="27">
        <f t="shared" si="4"/>
        <v>0</v>
      </c>
    </row>
    <row r="61" spans="1:12" s="23" customFormat="1" ht="165.75" x14ac:dyDescent="0.2">
      <c r="A61" s="57">
        <v>43</v>
      </c>
      <c r="B61" s="61" t="s">
        <v>81</v>
      </c>
      <c r="C61" s="58"/>
      <c r="D61" s="57">
        <v>1</v>
      </c>
      <c r="E61" s="57" t="s">
        <v>38</v>
      </c>
      <c r="F61" s="59">
        <v>0</v>
      </c>
      <c r="G61" s="60">
        <v>0</v>
      </c>
      <c r="H61" s="26">
        <f t="shared" si="0"/>
        <v>0</v>
      </c>
      <c r="I61" s="26">
        <f t="shared" si="1"/>
        <v>0</v>
      </c>
      <c r="J61" s="26">
        <f t="shared" si="2"/>
        <v>0</v>
      </c>
      <c r="K61" s="26">
        <f t="shared" si="3"/>
        <v>0</v>
      </c>
      <c r="L61" s="27">
        <f t="shared" si="4"/>
        <v>0</v>
      </c>
    </row>
    <row r="62" spans="1:12" s="23" customFormat="1" ht="165.75" x14ac:dyDescent="0.2">
      <c r="A62" s="57">
        <v>44</v>
      </c>
      <c r="B62" s="61" t="s">
        <v>82</v>
      </c>
      <c r="C62" s="58"/>
      <c r="D62" s="57">
        <v>1</v>
      </c>
      <c r="E62" s="57" t="s">
        <v>38</v>
      </c>
      <c r="F62" s="59">
        <v>0</v>
      </c>
      <c r="G62" s="60">
        <v>0</v>
      </c>
      <c r="H62" s="26">
        <f t="shared" si="0"/>
        <v>0</v>
      </c>
      <c r="I62" s="26">
        <f t="shared" si="1"/>
        <v>0</v>
      </c>
      <c r="J62" s="26">
        <f t="shared" si="2"/>
        <v>0</v>
      </c>
      <c r="K62" s="26">
        <f t="shared" si="3"/>
        <v>0</v>
      </c>
      <c r="L62" s="27">
        <f t="shared" si="4"/>
        <v>0</v>
      </c>
    </row>
    <row r="63" spans="1:12" s="23" customFormat="1" ht="165.75" x14ac:dyDescent="0.2">
      <c r="A63" s="57">
        <v>45</v>
      </c>
      <c r="B63" s="61" t="s">
        <v>83</v>
      </c>
      <c r="C63" s="58"/>
      <c r="D63" s="57">
        <v>1</v>
      </c>
      <c r="E63" s="57" t="s">
        <v>38</v>
      </c>
      <c r="F63" s="59">
        <v>0</v>
      </c>
      <c r="G63" s="60">
        <v>0</v>
      </c>
      <c r="H63" s="26">
        <f t="shared" si="0"/>
        <v>0</v>
      </c>
      <c r="I63" s="26">
        <f t="shared" si="1"/>
        <v>0</v>
      </c>
      <c r="J63" s="26">
        <f t="shared" si="2"/>
        <v>0</v>
      </c>
      <c r="K63" s="26">
        <f t="shared" si="3"/>
        <v>0</v>
      </c>
      <c r="L63" s="27">
        <f t="shared" si="4"/>
        <v>0</v>
      </c>
    </row>
    <row r="64" spans="1:12" s="23" customFormat="1" ht="165.75" x14ac:dyDescent="0.2">
      <c r="A64" s="57">
        <v>46</v>
      </c>
      <c r="B64" s="61" t="s">
        <v>84</v>
      </c>
      <c r="C64" s="58"/>
      <c r="D64" s="57">
        <v>1</v>
      </c>
      <c r="E64" s="57" t="s">
        <v>38</v>
      </c>
      <c r="F64" s="59">
        <v>0</v>
      </c>
      <c r="G64" s="60">
        <v>0</v>
      </c>
      <c r="H64" s="26">
        <f t="shared" si="0"/>
        <v>0</v>
      </c>
      <c r="I64" s="26">
        <f t="shared" si="1"/>
        <v>0</v>
      </c>
      <c r="J64" s="26">
        <f t="shared" si="2"/>
        <v>0</v>
      </c>
      <c r="K64" s="26">
        <f t="shared" si="3"/>
        <v>0</v>
      </c>
      <c r="L64" s="27">
        <f t="shared" si="4"/>
        <v>0</v>
      </c>
    </row>
    <row r="65" spans="1:12" s="23" customFormat="1" ht="165.75" x14ac:dyDescent="0.2">
      <c r="A65" s="57">
        <v>47</v>
      </c>
      <c r="B65" s="61" t="s">
        <v>85</v>
      </c>
      <c r="C65" s="58"/>
      <c r="D65" s="57">
        <v>1</v>
      </c>
      <c r="E65" s="57" t="s">
        <v>38</v>
      </c>
      <c r="F65" s="59">
        <v>0</v>
      </c>
      <c r="G65" s="60">
        <v>0</v>
      </c>
      <c r="H65" s="26">
        <f t="shared" si="0"/>
        <v>0</v>
      </c>
      <c r="I65" s="26">
        <f t="shared" si="1"/>
        <v>0</v>
      </c>
      <c r="J65" s="26">
        <f t="shared" si="2"/>
        <v>0</v>
      </c>
      <c r="K65" s="26">
        <f t="shared" si="3"/>
        <v>0</v>
      </c>
      <c r="L65" s="27">
        <f t="shared" si="4"/>
        <v>0</v>
      </c>
    </row>
    <row r="66" spans="1:12" s="23" customFormat="1" ht="165.75" x14ac:dyDescent="0.2">
      <c r="A66" s="57">
        <v>48</v>
      </c>
      <c r="B66" s="61" t="s">
        <v>86</v>
      </c>
      <c r="C66" s="58"/>
      <c r="D66" s="57">
        <v>1</v>
      </c>
      <c r="E66" s="57" t="s">
        <v>38</v>
      </c>
      <c r="F66" s="59">
        <v>0</v>
      </c>
      <c r="G66" s="60">
        <v>0</v>
      </c>
      <c r="H66" s="26">
        <f t="shared" si="0"/>
        <v>0</v>
      </c>
      <c r="I66" s="26">
        <f t="shared" si="1"/>
        <v>0</v>
      </c>
      <c r="J66" s="26">
        <f t="shared" si="2"/>
        <v>0</v>
      </c>
      <c r="K66" s="26">
        <f t="shared" si="3"/>
        <v>0</v>
      </c>
      <c r="L66" s="27">
        <f t="shared" si="4"/>
        <v>0</v>
      </c>
    </row>
    <row r="67" spans="1:12" s="23" customFormat="1" ht="165.75" x14ac:dyDescent="0.2">
      <c r="A67" s="57">
        <v>49</v>
      </c>
      <c r="B67" s="61" t="s">
        <v>87</v>
      </c>
      <c r="C67" s="58"/>
      <c r="D67" s="57">
        <v>1</v>
      </c>
      <c r="E67" s="57" t="s">
        <v>38</v>
      </c>
      <c r="F67" s="59">
        <v>0</v>
      </c>
      <c r="G67" s="60">
        <v>0</v>
      </c>
      <c r="H67" s="26">
        <f t="shared" si="0"/>
        <v>0</v>
      </c>
      <c r="I67" s="26">
        <f t="shared" si="1"/>
        <v>0</v>
      </c>
      <c r="J67" s="26">
        <f t="shared" si="2"/>
        <v>0</v>
      </c>
      <c r="K67" s="26">
        <f t="shared" si="3"/>
        <v>0</v>
      </c>
      <c r="L67" s="27">
        <f t="shared" si="4"/>
        <v>0</v>
      </c>
    </row>
    <row r="68" spans="1:12" s="23" customFormat="1" ht="178.5" x14ac:dyDescent="0.2">
      <c r="A68" s="57">
        <v>50</v>
      </c>
      <c r="B68" s="61" t="s">
        <v>88</v>
      </c>
      <c r="C68" s="58"/>
      <c r="D68" s="57">
        <v>1</v>
      </c>
      <c r="E68" s="57" t="s">
        <v>38</v>
      </c>
      <c r="F68" s="59">
        <v>0</v>
      </c>
      <c r="G68" s="60">
        <v>0</v>
      </c>
      <c r="H68" s="26">
        <f t="shared" si="0"/>
        <v>0</v>
      </c>
      <c r="I68" s="26">
        <f t="shared" si="1"/>
        <v>0</v>
      </c>
      <c r="J68" s="26">
        <f t="shared" si="2"/>
        <v>0</v>
      </c>
      <c r="K68" s="26">
        <f t="shared" si="3"/>
        <v>0</v>
      </c>
      <c r="L68" s="27">
        <f t="shared" si="4"/>
        <v>0</v>
      </c>
    </row>
    <row r="69" spans="1:12" s="23" customFormat="1" ht="178.5" x14ac:dyDescent="0.2">
      <c r="A69" s="57">
        <v>51</v>
      </c>
      <c r="B69" s="61" t="s">
        <v>89</v>
      </c>
      <c r="C69" s="58"/>
      <c r="D69" s="57">
        <v>1</v>
      </c>
      <c r="E69" s="57" t="s">
        <v>38</v>
      </c>
      <c r="F69" s="59">
        <v>0</v>
      </c>
      <c r="G69" s="60">
        <v>0</v>
      </c>
      <c r="H69" s="26">
        <f t="shared" si="0"/>
        <v>0</v>
      </c>
      <c r="I69" s="26">
        <f t="shared" si="1"/>
        <v>0</v>
      </c>
      <c r="J69" s="26">
        <f t="shared" si="2"/>
        <v>0</v>
      </c>
      <c r="K69" s="26">
        <f t="shared" si="3"/>
        <v>0</v>
      </c>
      <c r="L69" s="27">
        <f t="shared" si="4"/>
        <v>0</v>
      </c>
    </row>
    <row r="70" spans="1:12" s="23" customFormat="1" ht="178.5" x14ac:dyDescent="0.2">
      <c r="A70" s="57">
        <v>52</v>
      </c>
      <c r="B70" s="61" t="s">
        <v>90</v>
      </c>
      <c r="C70" s="58"/>
      <c r="D70" s="57">
        <v>1</v>
      </c>
      <c r="E70" s="57" t="s">
        <v>38</v>
      </c>
      <c r="F70" s="59">
        <v>0</v>
      </c>
      <c r="G70" s="60">
        <v>0</v>
      </c>
      <c r="H70" s="26">
        <f t="shared" si="0"/>
        <v>0</v>
      </c>
      <c r="I70" s="26">
        <f t="shared" si="1"/>
        <v>0</v>
      </c>
      <c r="J70" s="26">
        <f t="shared" si="2"/>
        <v>0</v>
      </c>
      <c r="K70" s="26">
        <f t="shared" si="3"/>
        <v>0</v>
      </c>
      <c r="L70" s="27">
        <f t="shared" si="4"/>
        <v>0</v>
      </c>
    </row>
    <row r="71" spans="1:12" s="23" customFormat="1" ht="178.5" x14ac:dyDescent="0.2">
      <c r="A71" s="57">
        <v>53</v>
      </c>
      <c r="B71" s="61" t="s">
        <v>91</v>
      </c>
      <c r="C71" s="58"/>
      <c r="D71" s="57">
        <v>1</v>
      </c>
      <c r="E71" s="57" t="s">
        <v>38</v>
      </c>
      <c r="F71" s="59">
        <v>0</v>
      </c>
      <c r="G71" s="60">
        <v>0</v>
      </c>
      <c r="H71" s="26">
        <f t="shared" si="0"/>
        <v>0</v>
      </c>
      <c r="I71" s="26">
        <f t="shared" si="1"/>
        <v>0</v>
      </c>
      <c r="J71" s="26">
        <f t="shared" si="2"/>
        <v>0</v>
      </c>
      <c r="K71" s="26">
        <f t="shared" si="3"/>
        <v>0</v>
      </c>
      <c r="L71" s="27">
        <f t="shared" si="4"/>
        <v>0</v>
      </c>
    </row>
    <row r="72" spans="1:12" s="23" customFormat="1" ht="178.5" x14ac:dyDescent="0.2">
      <c r="A72" s="57">
        <v>54</v>
      </c>
      <c r="B72" s="61" t="s">
        <v>92</v>
      </c>
      <c r="C72" s="58"/>
      <c r="D72" s="57">
        <v>1</v>
      </c>
      <c r="E72" s="57" t="s">
        <v>38</v>
      </c>
      <c r="F72" s="59">
        <v>0</v>
      </c>
      <c r="G72" s="60">
        <v>0</v>
      </c>
      <c r="H72" s="26">
        <f t="shared" si="0"/>
        <v>0</v>
      </c>
      <c r="I72" s="26">
        <f t="shared" si="1"/>
        <v>0</v>
      </c>
      <c r="J72" s="26">
        <f t="shared" si="2"/>
        <v>0</v>
      </c>
      <c r="K72" s="26">
        <f t="shared" si="3"/>
        <v>0</v>
      </c>
      <c r="L72" s="27">
        <f t="shared" si="4"/>
        <v>0</v>
      </c>
    </row>
    <row r="73" spans="1:12" s="23" customFormat="1" ht="178.5" x14ac:dyDescent="0.2">
      <c r="A73" s="57">
        <v>55</v>
      </c>
      <c r="B73" s="61" t="s">
        <v>93</v>
      </c>
      <c r="C73" s="58"/>
      <c r="D73" s="57">
        <v>1</v>
      </c>
      <c r="E73" s="57" t="s">
        <v>38</v>
      </c>
      <c r="F73" s="59">
        <v>0</v>
      </c>
      <c r="G73" s="60">
        <v>0</v>
      </c>
      <c r="H73" s="26">
        <f t="shared" si="0"/>
        <v>0</v>
      </c>
      <c r="I73" s="26">
        <f t="shared" si="1"/>
        <v>0</v>
      </c>
      <c r="J73" s="26">
        <f t="shared" si="2"/>
        <v>0</v>
      </c>
      <c r="K73" s="26">
        <f t="shared" si="3"/>
        <v>0</v>
      </c>
      <c r="L73" s="27">
        <f t="shared" si="4"/>
        <v>0</v>
      </c>
    </row>
    <row r="74" spans="1:12" s="23" customFormat="1" ht="178.5" x14ac:dyDescent="0.2">
      <c r="A74" s="57">
        <v>56</v>
      </c>
      <c r="B74" s="61" t="s">
        <v>94</v>
      </c>
      <c r="C74" s="58"/>
      <c r="D74" s="57">
        <v>1</v>
      </c>
      <c r="E74" s="57" t="s">
        <v>38</v>
      </c>
      <c r="F74" s="59">
        <v>0</v>
      </c>
      <c r="G74" s="60">
        <v>0</v>
      </c>
      <c r="H74" s="26">
        <f t="shared" si="0"/>
        <v>0</v>
      </c>
      <c r="I74" s="26">
        <f t="shared" si="1"/>
        <v>0</v>
      </c>
      <c r="J74" s="26">
        <f t="shared" si="2"/>
        <v>0</v>
      </c>
      <c r="K74" s="26">
        <f t="shared" si="3"/>
        <v>0</v>
      </c>
      <c r="L74" s="27">
        <f t="shared" si="4"/>
        <v>0</v>
      </c>
    </row>
    <row r="75" spans="1:12" s="23" customFormat="1" ht="178.5" x14ac:dyDescent="0.2">
      <c r="A75" s="57">
        <v>57</v>
      </c>
      <c r="B75" s="61" t="s">
        <v>95</v>
      </c>
      <c r="C75" s="58"/>
      <c r="D75" s="57">
        <v>1</v>
      </c>
      <c r="E75" s="57" t="s">
        <v>38</v>
      </c>
      <c r="F75" s="59">
        <v>0</v>
      </c>
      <c r="G75" s="60">
        <v>0</v>
      </c>
      <c r="H75" s="26">
        <f t="shared" si="0"/>
        <v>0</v>
      </c>
      <c r="I75" s="26">
        <f t="shared" si="1"/>
        <v>0</v>
      </c>
      <c r="J75" s="26">
        <f t="shared" si="2"/>
        <v>0</v>
      </c>
      <c r="K75" s="26">
        <f t="shared" si="3"/>
        <v>0</v>
      </c>
      <c r="L75" s="27">
        <f t="shared" si="4"/>
        <v>0</v>
      </c>
    </row>
    <row r="76" spans="1:12" s="23" customFormat="1" ht="178.5" x14ac:dyDescent="0.2">
      <c r="A76" s="57">
        <v>58</v>
      </c>
      <c r="B76" s="61" t="s">
        <v>96</v>
      </c>
      <c r="C76" s="58"/>
      <c r="D76" s="57">
        <v>1</v>
      </c>
      <c r="E76" s="57" t="s">
        <v>38</v>
      </c>
      <c r="F76" s="59">
        <v>0</v>
      </c>
      <c r="G76" s="60">
        <v>0</v>
      </c>
      <c r="H76" s="26">
        <f t="shared" si="0"/>
        <v>0</v>
      </c>
      <c r="I76" s="26">
        <f t="shared" si="1"/>
        <v>0</v>
      </c>
      <c r="J76" s="26">
        <f t="shared" si="2"/>
        <v>0</v>
      </c>
      <c r="K76" s="26">
        <f t="shared" si="3"/>
        <v>0</v>
      </c>
      <c r="L76" s="27">
        <f t="shared" si="4"/>
        <v>0</v>
      </c>
    </row>
    <row r="77" spans="1:12" s="23" customFormat="1" ht="178.5" x14ac:dyDescent="0.2">
      <c r="A77" s="57">
        <v>59</v>
      </c>
      <c r="B77" s="61" t="s">
        <v>97</v>
      </c>
      <c r="C77" s="58"/>
      <c r="D77" s="57">
        <v>1</v>
      </c>
      <c r="E77" s="57" t="s">
        <v>38</v>
      </c>
      <c r="F77" s="59">
        <v>0</v>
      </c>
      <c r="G77" s="60">
        <v>0</v>
      </c>
      <c r="H77" s="26">
        <f t="shared" si="0"/>
        <v>0</v>
      </c>
      <c r="I77" s="26">
        <f t="shared" si="1"/>
        <v>0</v>
      </c>
      <c r="J77" s="26">
        <f t="shared" si="2"/>
        <v>0</v>
      </c>
      <c r="K77" s="26">
        <f t="shared" si="3"/>
        <v>0</v>
      </c>
      <c r="L77" s="27">
        <f t="shared" si="4"/>
        <v>0</v>
      </c>
    </row>
    <row r="78" spans="1:12" s="23" customFormat="1" ht="178.5" x14ac:dyDescent="0.2">
      <c r="A78" s="57">
        <v>60</v>
      </c>
      <c r="B78" s="61" t="s">
        <v>98</v>
      </c>
      <c r="C78" s="58"/>
      <c r="D78" s="57">
        <v>1</v>
      </c>
      <c r="E78" s="57" t="s">
        <v>38</v>
      </c>
      <c r="F78" s="59">
        <v>0</v>
      </c>
      <c r="G78" s="60">
        <v>0</v>
      </c>
      <c r="H78" s="26">
        <f t="shared" si="0"/>
        <v>0</v>
      </c>
      <c r="I78" s="26">
        <f t="shared" si="1"/>
        <v>0</v>
      </c>
      <c r="J78" s="26">
        <f t="shared" si="2"/>
        <v>0</v>
      </c>
      <c r="K78" s="26">
        <f t="shared" si="3"/>
        <v>0</v>
      </c>
      <c r="L78" s="27">
        <f t="shared" si="4"/>
        <v>0</v>
      </c>
    </row>
    <row r="79" spans="1:12" s="23" customFormat="1" ht="178.5" x14ac:dyDescent="0.2">
      <c r="A79" s="57">
        <v>61</v>
      </c>
      <c r="B79" s="61" t="s">
        <v>99</v>
      </c>
      <c r="C79" s="58"/>
      <c r="D79" s="57">
        <v>1</v>
      </c>
      <c r="E79" s="57" t="s">
        <v>38</v>
      </c>
      <c r="F79" s="59">
        <v>0</v>
      </c>
      <c r="G79" s="60">
        <v>0</v>
      </c>
      <c r="H79" s="26">
        <f t="shared" si="0"/>
        <v>0</v>
      </c>
      <c r="I79" s="26">
        <f t="shared" si="1"/>
        <v>0</v>
      </c>
      <c r="J79" s="26">
        <f t="shared" si="2"/>
        <v>0</v>
      </c>
      <c r="K79" s="26">
        <f t="shared" si="3"/>
        <v>0</v>
      </c>
      <c r="L79" s="27">
        <f t="shared" si="4"/>
        <v>0</v>
      </c>
    </row>
    <row r="80" spans="1:12" s="23" customFormat="1" ht="178.5" x14ac:dyDescent="0.2">
      <c r="A80" s="57">
        <v>62</v>
      </c>
      <c r="B80" s="61" t="s">
        <v>100</v>
      </c>
      <c r="C80" s="58"/>
      <c r="D80" s="57">
        <v>1</v>
      </c>
      <c r="E80" s="57" t="s">
        <v>38</v>
      </c>
      <c r="F80" s="59">
        <v>0</v>
      </c>
      <c r="G80" s="60">
        <v>0</v>
      </c>
      <c r="H80" s="26">
        <f t="shared" si="0"/>
        <v>0</v>
      </c>
      <c r="I80" s="26">
        <f t="shared" si="1"/>
        <v>0</v>
      </c>
      <c r="J80" s="26">
        <f t="shared" si="2"/>
        <v>0</v>
      </c>
      <c r="K80" s="26">
        <f t="shared" si="3"/>
        <v>0</v>
      </c>
      <c r="L80" s="27">
        <f t="shared" si="4"/>
        <v>0</v>
      </c>
    </row>
    <row r="81" spans="1:12" s="23" customFormat="1" ht="191.25" x14ac:dyDescent="0.2">
      <c r="A81" s="57">
        <v>63</v>
      </c>
      <c r="B81" s="61" t="s">
        <v>101</v>
      </c>
      <c r="C81" s="58"/>
      <c r="D81" s="57">
        <v>1</v>
      </c>
      <c r="E81" s="57" t="s">
        <v>38</v>
      </c>
      <c r="F81" s="59">
        <v>0</v>
      </c>
      <c r="G81" s="60">
        <v>0</v>
      </c>
      <c r="H81" s="26">
        <f t="shared" si="0"/>
        <v>0</v>
      </c>
      <c r="I81" s="26">
        <f t="shared" si="1"/>
        <v>0</v>
      </c>
      <c r="J81" s="26">
        <f t="shared" si="2"/>
        <v>0</v>
      </c>
      <c r="K81" s="26">
        <f t="shared" si="3"/>
        <v>0</v>
      </c>
      <c r="L81" s="27">
        <f t="shared" si="4"/>
        <v>0</v>
      </c>
    </row>
    <row r="82" spans="1:12" s="23" customFormat="1" ht="178.5" x14ac:dyDescent="0.2">
      <c r="A82" s="57">
        <v>64</v>
      </c>
      <c r="B82" s="61" t="s">
        <v>102</v>
      </c>
      <c r="C82" s="58"/>
      <c r="D82" s="57">
        <v>1</v>
      </c>
      <c r="E82" s="57" t="s">
        <v>38</v>
      </c>
      <c r="F82" s="59">
        <v>0</v>
      </c>
      <c r="G82" s="60">
        <v>0</v>
      </c>
      <c r="H82" s="26">
        <f t="shared" si="0"/>
        <v>0</v>
      </c>
      <c r="I82" s="26">
        <f t="shared" si="1"/>
        <v>0</v>
      </c>
      <c r="J82" s="26">
        <f t="shared" si="2"/>
        <v>0</v>
      </c>
      <c r="K82" s="26">
        <f t="shared" si="3"/>
        <v>0</v>
      </c>
      <c r="L82" s="27">
        <f t="shared" si="4"/>
        <v>0</v>
      </c>
    </row>
    <row r="83" spans="1:12" s="23" customFormat="1" ht="178.5" x14ac:dyDescent="0.2">
      <c r="A83" s="57">
        <v>65</v>
      </c>
      <c r="B83" s="61" t="s">
        <v>103</v>
      </c>
      <c r="C83" s="58"/>
      <c r="D83" s="57">
        <v>1</v>
      </c>
      <c r="E83" s="57" t="s">
        <v>38</v>
      </c>
      <c r="F83" s="59">
        <v>0</v>
      </c>
      <c r="G83" s="60">
        <v>0</v>
      </c>
      <c r="H83" s="26">
        <f t="shared" si="0"/>
        <v>0</v>
      </c>
      <c r="I83" s="26">
        <f t="shared" si="1"/>
        <v>0</v>
      </c>
      <c r="J83" s="26">
        <f t="shared" si="2"/>
        <v>0</v>
      </c>
      <c r="K83" s="26">
        <f t="shared" si="3"/>
        <v>0</v>
      </c>
      <c r="L83" s="27">
        <f t="shared" si="4"/>
        <v>0</v>
      </c>
    </row>
    <row r="84" spans="1:12" s="23" customFormat="1" ht="178.5" x14ac:dyDescent="0.2">
      <c r="A84" s="57">
        <v>66</v>
      </c>
      <c r="B84" s="61" t="s">
        <v>104</v>
      </c>
      <c r="C84" s="58"/>
      <c r="D84" s="57">
        <v>1</v>
      </c>
      <c r="E84" s="57" t="s">
        <v>38</v>
      </c>
      <c r="F84" s="59">
        <v>0</v>
      </c>
      <c r="G84" s="60">
        <v>0</v>
      </c>
      <c r="H84" s="26">
        <f t="shared" ref="H84:H147" si="5">+ROUND(F84*G84,0)</f>
        <v>0</v>
      </c>
      <c r="I84" s="26">
        <f t="shared" ref="I84:I147" si="6">ROUND(F84+H84,0)</f>
        <v>0</v>
      </c>
      <c r="J84" s="26">
        <f t="shared" ref="J84:J147" si="7">ROUND(F84*D84,0)</f>
        <v>0</v>
      </c>
      <c r="K84" s="26">
        <f t="shared" ref="K84:K147" si="8">ROUND(J84*G84,0)</f>
        <v>0</v>
      </c>
      <c r="L84" s="27">
        <f t="shared" ref="L84:L147" si="9">ROUND(J84+K84,0)</f>
        <v>0</v>
      </c>
    </row>
    <row r="85" spans="1:12" s="23" customFormat="1" ht="178.5" x14ac:dyDescent="0.2">
      <c r="A85" s="57">
        <v>67</v>
      </c>
      <c r="B85" s="61" t="s">
        <v>105</v>
      </c>
      <c r="C85" s="58"/>
      <c r="D85" s="57">
        <v>1</v>
      </c>
      <c r="E85" s="57" t="s">
        <v>38</v>
      </c>
      <c r="F85" s="59">
        <v>0</v>
      </c>
      <c r="G85" s="60">
        <v>0</v>
      </c>
      <c r="H85" s="26">
        <f t="shared" si="5"/>
        <v>0</v>
      </c>
      <c r="I85" s="26">
        <f t="shared" si="6"/>
        <v>0</v>
      </c>
      <c r="J85" s="26">
        <f t="shared" si="7"/>
        <v>0</v>
      </c>
      <c r="K85" s="26">
        <f t="shared" si="8"/>
        <v>0</v>
      </c>
      <c r="L85" s="27">
        <f t="shared" si="9"/>
        <v>0</v>
      </c>
    </row>
    <row r="86" spans="1:12" s="23" customFormat="1" ht="178.5" x14ac:dyDescent="0.2">
      <c r="A86" s="57">
        <v>68</v>
      </c>
      <c r="B86" s="61" t="s">
        <v>106</v>
      </c>
      <c r="C86" s="58"/>
      <c r="D86" s="57">
        <v>1</v>
      </c>
      <c r="E86" s="57" t="s">
        <v>38</v>
      </c>
      <c r="F86" s="59">
        <v>0</v>
      </c>
      <c r="G86" s="60">
        <v>0</v>
      </c>
      <c r="H86" s="26">
        <f t="shared" si="5"/>
        <v>0</v>
      </c>
      <c r="I86" s="26">
        <f t="shared" si="6"/>
        <v>0</v>
      </c>
      <c r="J86" s="26">
        <f t="shared" si="7"/>
        <v>0</v>
      </c>
      <c r="K86" s="26">
        <f t="shared" si="8"/>
        <v>0</v>
      </c>
      <c r="L86" s="27">
        <f t="shared" si="9"/>
        <v>0</v>
      </c>
    </row>
    <row r="87" spans="1:12" s="23" customFormat="1" ht="178.5" x14ac:dyDescent="0.2">
      <c r="A87" s="57">
        <v>69</v>
      </c>
      <c r="B87" s="61" t="s">
        <v>107</v>
      </c>
      <c r="C87" s="58"/>
      <c r="D87" s="57">
        <v>1</v>
      </c>
      <c r="E87" s="57" t="s">
        <v>38</v>
      </c>
      <c r="F87" s="59">
        <v>0</v>
      </c>
      <c r="G87" s="60">
        <v>0</v>
      </c>
      <c r="H87" s="26">
        <f t="shared" si="5"/>
        <v>0</v>
      </c>
      <c r="I87" s="26">
        <f t="shared" si="6"/>
        <v>0</v>
      </c>
      <c r="J87" s="26">
        <f t="shared" si="7"/>
        <v>0</v>
      </c>
      <c r="K87" s="26">
        <f t="shared" si="8"/>
        <v>0</v>
      </c>
      <c r="L87" s="27">
        <f t="shared" si="9"/>
        <v>0</v>
      </c>
    </row>
    <row r="88" spans="1:12" s="23" customFormat="1" ht="161.25" customHeight="1" x14ac:dyDescent="0.2">
      <c r="A88" s="57">
        <v>70</v>
      </c>
      <c r="B88" s="61" t="s">
        <v>108</v>
      </c>
      <c r="C88" s="58"/>
      <c r="D88" s="57">
        <v>1</v>
      </c>
      <c r="E88" s="57" t="s">
        <v>38</v>
      </c>
      <c r="F88" s="59">
        <v>0</v>
      </c>
      <c r="G88" s="60">
        <v>0</v>
      </c>
      <c r="H88" s="26">
        <f t="shared" si="5"/>
        <v>0</v>
      </c>
      <c r="I88" s="26">
        <f t="shared" si="6"/>
        <v>0</v>
      </c>
      <c r="J88" s="26">
        <f t="shared" si="7"/>
        <v>0</v>
      </c>
      <c r="K88" s="26">
        <f t="shared" si="8"/>
        <v>0</v>
      </c>
      <c r="L88" s="27">
        <f t="shared" si="9"/>
        <v>0</v>
      </c>
    </row>
    <row r="89" spans="1:12" s="23" customFormat="1" ht="164.25" customHeight="1" x14ac:dyDescent="0.2">
      <c r="A89" s="57">
        <v>71</v>
      </c>
      <c r="B89" s="61" t="s">
        <v>109</v>
      </c>
      <c r="C89" s="58"/>
      <c r="D89" s="57">
        <v>1</v>
      </c>
      <c r="E89" s="57" t="s">
        <v>38</v>
      </c>
      <c r="F89" s="59">
        <v>0</v>
      </c>
      <c r="G89" s="60">
        <v>0</v>
      </c>
      <c r="H89" s="26">
        <f t="shared" si="5"/>
        <v>0</v>
      </c>
      <c r="I89" s="26">
        <f t="shared" si="6"/>
        <v>0</v>
      </c>
      <c r="J89" s="26">
        <f t="shared" si="7"/>
        <v>0</v>
      </c>
      <c r="K89" s="26">
        <f t="shared" si="8"/>
        <v>0</v>
      </c>
      <c r="L89" s="27">
        <f t="shared" si="9"/>
        <v>0</v>
      </c>
    </row>
    <row r="90" spans="1:12" s="23" customFormat="1" ht="174" customHeight="1" x14ac:dyDescent="0.2">
      <c r="A90" s="57">
        <v>72</v>
      </c>
      <c r="B90" s="61" t="s">
        <v>110</v>
      </c>
      <c r="C90" s="58"/>
      <c r="D90" s="57">
        <v>1</v>
      </c>
      <c r="E90" s="57" t="s">
        <v>38</v>
      </c>
      <c r="F90" s="59">
        <v>0</v>
      </c>
      <c r="G90" s="60">
        <v>0</v>
      </c>
      <c r="H90" s="26">
        <f t="shared" si="5"/>
        <v>0</v>
      </c>
      <c r="I90" s="26">
        <f t="shared" si="6"/>
        <v>0</v>
      </c>
      <c r="J90" s="26">
        <f t="shared" si="7"/>
        <v>0</v>
      </c>
      <c r="K90" s="26">
        <f t="shared" si="8"/>
        <v>0</v>
      </c>
      <c r="L90" s="27">
        <f t="shared" si="9"/>
        <v>0</v>
      </c>
    </row>
    <row r="91" spans="1:12" s="23" customFormat="1" ht="162.75" customHeight="1" x14ac:dyDescent="0.2">
      <c r="A91" s="57">
        <v>73</v>
      </c>
      <c r="B91" s="61" t="s">
        <v>111</v>
      </c>
      <c r="C91" s="58"/>
      <c r="D91" s="57">
        <v>1</v>
      </c>
      <c r="E91" s="57" t="s">
        <v>38</v>
      </c>
      <c r="F91" s="59">
        <v>0</v>
      </c>
      <c r="G91" s="60">
        <v>0</v>
      </c>
      <c r="H91" s="26">
        <f t="shared" si="5"/>
        <v>0</v>
      </c>
      <c r="I91" s="26">
        <f t="shared" si="6"/>
        <v>0</v>
      </c>
      <c r="J91" s="26">
        <f t="shared" si="7"/>
        <v>0</v>
      </c>
      <c r="K91" s="26">
        <f t="shared" si="8"/>
        <v>0</v>
      </c>
      <c r="L91" s="27">
        <f t="shared" si="9"/>
        <v>0</v>
      </c>
    </row>
    <row r="92" spans="1:12" s="23" customFormat="1" ht="161.25" customHeight="1" x14ac:dyDescent="0.2">
      <c r="A92" s="57">
        <v>74</v>
      </c>
      <c r="B92" s="61" t="s">
        <v>112</v>
      </c>
      <c r="C92" s="58"/>
      <c r="D92" s="57">
        <v>1</v>
      </c>
      <c r="E92" s="57" t="s">
        <v>38</v>
      </c>
      <c r="F92" s="59">
        <v>0</v>
      </c>
      <c r="G92" s="60">
        <v>0</v>
      </c>
      <c r="H92" s="26">
        <f t="shared" si="5"/>
        <v>0</v>
      </c>
      <c r="I92" s="26">
        <f t="shared" si="6"/>
        <v>0</v>
      </c>
      <c r="J92" s="26">
        <f t="shared" si="7"/>
        <v>0</v>
      </c>
      <c r="K92" s="26">
        <f t="shared" si="8"/>
        <v>0</v>
      </c>
      <c r="L92" s="27">
        <f t="shared" si="9"/>
        <v>0</v>
      </c>
    </row>
    <row r="93" spans="1:12" s="23" customFormat="1" ht="162.75" customHeight="1" x14ac:dyDescent="0.2">
      <c r="A93" s="57">
        <v>75</v>
      </c>
      <c r="B93" s="61" t="s">
        <v>113</v>
      </c>
      <c r="C93" s="58"/>
      <c r="D93" s="57">
        <v>1</v>
      </c>
      <c r="E93" s="57" t="s">
        <v>38</v>
      </c>
      <c r="F93" s="59">
        <v>0</v>
      </c>
      <c r="G93" s="60">
        <v>0</v>
      </c>
      <c r="H93" s="26">
        <f t="shared" si="5"/>
        <v>0</v>
      </c>
      <c r="I93" s="26">
        <f t="shared" si="6"/>
        <v>0</v>
      </c>
      <c r="J93" s="26">
        <f t="shared" si="7"/>
        <v>0</v>
      </c>
      <c r="K93" s="26">
        <f t="shared" si="8"/>
        <v>0</v>
      </c>
      <c r="L93" s="27">
        <f t="shared" si="9"/>
        <v>0</v>
      </c>
    </row>
    <row r="94" spans="1:12" s="23" customFormat="1" ht="162.75" customHeight="1" x14ac:dyDescent="0.2">
      <c r="A94" s="57">
        <v>76</v>
      </c>
      <c r="B94" s="61" t="s">
        <v>114</v>
      </c>
      <c r="C94" s="58"/>
      <c r="D94" s="57">
        <v>1</v>
      </c>
      <c r="E94" s="57" t="s">
        <v>38</v>
      </c>
      <c r="F94" s="59">
        <v>0</v>
      </c>
      <c r="G94" s="60">
        <v>0</v>
      </c>
      <c r="H94" s="26">
        <f t="shared" si="5"/>
        <v>0</v>
      </c>
      <c r="I94" s="26">
        <f t="shared" si="6"/>
        <v>0</v>
      </c>
      <c r="J94" s="26">
        <f t="shared" si="7"/>
        <v>0</v>
      </c>
      <c r="K94" s="26">
        <f t="shared" si="8"/>
        <v>0</v>
      </c>
      <c r="L94" s="27">
        <f t="shared" si="9"/>
        <v>0</v>
      </c>
    </row>
    <row r="95" spans="1:12" s="23" customFormat="1" ht="162.75" customHeight="1" x14ac:dyDescent="0.2">
      <c r="A95" s="57">
        <v>77</v>
      </c>
      <c r="B95" s="61" t="s">
        <v>115</v>
      </c>
      <c r="C95" s="58"/>
      <c r="D95" s="57">
        <v>1</v>
      </c>
      <c r="E95" s="57" t="s">
        <v>38</v>
      </c>
      <c r="F95" s="59">
        <v>0</v>
      </c>
      <c r="G95" s="60">
        <v>0</v>
      </c>
      <c r="H95" s="26">
        <f t="shared" si="5"/>
        <v>0</v>
      </c>
      <c r="I95" s="26">
        <f t="shared" si="6"/>
        <v>0</v>
      </c>
      <c r="J95" s="26">
        <f t="shared" si="7"/>
        <v>0</v>
      </c>
      <c r="K95" s="26">
        <f t="shared" si="8"/>
        <v>0</v>
      </c>
      <c r="L95" s="27">
        <f t="shared" si="9"/>
        <v>0</v>
      </c>
    </row>
    <row r="96" spans="1:12" s="23" customFormat="1" ht="162.75" customHeight="1" x14ac:dyDescent="0.2">
      <c r="A96" s="57">
        <v>78</v>
      </c>
      <c r="B96" s="61" t="s">
        <v>116</v>
      </c>
      <c r="C96" s="58"/>
      <c r="D96" s="57">
        <v>1</v>
      </c>
      <c r="E96" s="57" t="s">
        <v>38</v>
      </c>
      <c r="F96" s="59">
        <v>0</v>
      </c>
      <c r="G96" s="60">
        <v>0</v>
      </c>
      <c r="H96" s="26">
        <f t="shared" si="5"/>
        <v>0</v>
      </c>
      <c r="I96" s="26">
        <f t="shared" si="6"/>
        <v>0</v>
      </c>
      <c r="J96" s="26">
        <f t="shared" si="7"/>
        <v>0</v>
      </c>
      <c r="K96" s="26">
        <f t="shared" si="8"/>
        <v>0</v>
      </c>
      <c r="L96" s="27">
        <f t="shared" si="9"/>
        <v>0</v>
      </c>
    </row>
    <row r="97" spans="1:12" s="23" customFormat="1" ht="159.75" customHeight="1" x14ac:dyDescent="0.2">
      <c r="A97" s="57">
        <v>79</v>
      </c>
      <c r="B97" s="61" t="s">
        <v>117</v>
      </c>
      <c r="C97" s="58"/>
      <c r="D97" s="57">
        <v>1</v>
      </c>
      <c r="E97" s="57" t="s">
        <v>38</v>
      </c>
      <c r="F97" s="59">
        <v>0</v>
      </c>
      <c r="G97" s="60">
        <v>0</v>
      </c>
      <c r="H97" s="26">
        <f t="shared" si="5"/>
        <v>0</v>
      </c>
      <c r="I97" s="26">
        <f t="shared" si="6"/>
        <v>0</v>
      </c>
      <c r="J97" s="26">
        <f t="shared" si="7"/>
        <v>0</v>
      </c>
      <c r="K97" s="26">
        <f t="shared" si="8"/>
        <v>0</v>
      </c>
      <c r="L97" s="27">
        <f t="shared" si="9"/>
        <v>0</v>
      </c>
    </row>
    <row r="98" spans="1:12" s="23" customFormat="1" ht="162.75" customHeight="1" x14ac:dyDescent="0.2">
      <c r="A98" s="57">
        <v>80</v>
      </c>
      <c r="B98" s="61" t="s">
        <v>118</v>
      </c>
      <c r="C98" s="58"/>
      <c r="D98" s="57">
        <v>1</v>
      </c>
      <c r="E98" s="57" t="s">
        <v>38</v>
      </c>
      <c r="F98" s="59">
        <v>0</v>
      </c>
      <c r="G98" s="60">
        <v>0</v>
      </c>
      <c r="H98" s="26">
        <f t="shared" si="5"/>
        <v>0</v>
      </c>
      <c r="I98" s="26">
        <f t="shared" si="6"/>
        <v>0</v>
      </c>
      <c r="J98" s="26">
        <f t="shared" si="7"/>
        <v>0</v>
      </c>
      <c r="K98" s="26">
        <f t="shared" si="8"/>
        <v>0</v>
      </c>
      <c r="L98" s="27">
        <f t="shared" si="9"/>
        <v>0</v>
      </c>
    </row>
    <row r="99" spans="1:12" s="23" customFormat="1" ht="160.5" customHeight="1" x14ac:dyDescent="0.2">
      <c r="A99" s="57">
        <v>81</v>
      </c>
      <c r="B99" s="61" t="s">
        <v>119</v>
      </c>
      <c r="C99" s="58"/>
      <c r="D99" s="57">
        <v>1</v>
      </c>
      <c r="E99" s="57" t="s">
        <v>38</v>
      </c>
      <c r="F99" s="59">
        <v>0</v>
      </c>
      <c r="G99" s="60">
        <v>0</v>
      </c>
      <c r="H99" s="26">
        <f t="shared" si="5"/>
        <v>0</v>
      </c>
      <c r="I99" s="26">
        <f t="shared" si="6"/>
        <v>0</v>
      </c>
      <c r="J99" s="26">
        <f t="shared" si="7"/>
        <v>0</v>
      </c>
      <c r="K99" s="26">
        <f t="shared" si="8"/>
        <v>0</v>
      </c>
      <c r="L99" s="27">
        <f t="shared" si="9"/>
        <v>0</v>
      </c>
    </row>
    <row r="100" spans="1:12" s="23" customFormat="1" ht="160.5" customHeight="1" x14ac:dyDescent="0.2">
      <c r="A100" s="57">
        <v>82</v>
      </c>
      <c r="B100" s="61" t="s">
        <v>120</v>
      </c>
      <c r="C100" s="58"/>
      <c r="D100" s="57">
        <v>1</v>
      </c>
      <c r="E100" s="57" t="s">
        <v>38</v>
      </c>
      <c r="F100" s="59">
        <v>0</v>
      </c>
      <c r="G100" s="60">
        <v>0</v>
      </c>
      <c r="H100" s="26">
        <f t="shared" si="5"/>
        <v>0</v>
      </c>
      <c r="I100" s="26">
        <f t="shared" si="6"/>
        <v>0</v>
      </c>
      <c r="J100" s="26">
        <f t="shared" si="7"/>
        <v>0</v>
      </c>
      <c r="K100" s="26">
        <f t="shared" si="8"/>
        <v>0</v>
      </c>
      <c r="L100" s="27">
        <f t="shared" si="9"/>
        <v>0</v>
      </c>
    </row>
    <row r="101" spans="1:12" s="23" customFormat="1" ht="161.25" customHeight="1" x14ac:dyDescent="0.2">
      <c r="A101" s="57">
        <v>83</v>
      </c>
      <c r="B101" s="61" t="s">
        <v>121</v>
      </c>
      <c r="C101" s="58"/>
      <c r="D101" s="57">
        <v>1</v>
      </c>
      <c r="E101" s="57" t="s">
        <v>38</v>
      </c>
      <c r="F101" s="59">
        <v>0</v>
      </c>
      <c r="G101" s="60">
        <v>0</v>
      </c>
      <c r="H101" s="26">
        <f t="shared" si="5"/>
        <v>0</v>
      </c>
      <c r="I101" s="26">
        <f t="shared" si="6"/>
        <v>0</v>
      </c>
      <c r="J101" s="26">
        <f t="shared" si="7"/>
        <v>0</v>
      </c>
      <c r="K101" s="26">
        <f t="shared" si="8"/>
        <v>0</v>
      </c>
      <c r="L101" s="27">
        <f t="shared" si="9"/>
        <v>0</v>
      </c>
    </row>
    <row r="102" spans="1:12" s="23" customFormat="1" ht="160.5" customHeight="1" x14ac:dyDescent="0.2">
      <c r="A102" s="57">
        <v>84</v>
      </c>
      <c r="B102" s="61" t="s">
        <v>122</v>
      </c>
      <c r="C102" s="58"/>
      <c r="D102" s="57">
        <v>1</v>
      </c>
      <c r="E102" s="57" t="s">
        <v>38</v>
      </c>
      <c r="F102" s="59">
        <v>0</v>
      </c>
      <c r="G102" s="60">
        <v>0</v>
      </c>
      <c r="H102" s="26">
        <f t="shared" si="5"/>
        <v>0</v>
      </c>
      <c r="I102" s="26">
        <f t="shared" si="6"/>
        <v>0</v>
      </c>
      <c r="J102" s="26">
        <f t="shared" si="7"/>
        <v>0</v>
      </c>
      <c r="K102" s="26">
        <f t="shared" si="8"/>
        <v>0</v>
      </c>
      <c r="L102" s="27">
        <f t="shared" si="9"/>
        <v>0</v>
      </c>
    </row>
    <row r="103" spans="1:12" s="23" customFormat="1" ht="161.25" customHeight="1" x14ac:dyDescent="0.2">
      <c r="A103" s="57">
        <v>85</v>
      </c>
      <c r="B103" s="61" t="s">
        <v>123</v>
      </c>
      <c r="C103" s="58"/>
      <c r="D103" s="57">
        <v>1</v>
      </c>
      <c r="E103" s="57" t="s">
        <v>38</v>
      </c>
      <c r="F103" s="59">
        <v>0</v>
      </c>
      <c r="G103" s="60">
        <v>0</v>
      </c>
      <c r="H103" s="26">
        <f t="shared" si="5"/>
        <v>0</v>
      </c>
      <c r="I103" s="26">
        <f t="shared" si="6"/>
        <v>0</v>
      </c>
      <c r="J103" s="26">
        <f t="shared" si="7"/>
        <v>0</v>
      </c>
      <c r="K103" s="26">
        <f t="shared" si="8"/>
        <v>0</v>
      </c>
      <c r="L103" s="27">
        <f t="shared" si="9"/>
        <v>0</v>
      </c>
    </row>
    <row r="104" spans="1:12" s="23" customFormat="1" ht="150.75" customHeight="1" x14ac:dyDescent="0.2">
      <c r="A104" s="57">
        <v>86</v>
      </c>
      <c r="B104" s="61" t="s">
        <v>124</v>
      </c>
      <c r="C104" s="58"/>
      <c r="D104" s="57">
        <v>1</v>
      </c>
      <c r="E104" s="57" t="s">
        <v>38</v>
      </c>
      <c r="F104" s="59">
        <v>0</v>
      </c>
      <c r="G104" s="60">
        <v>0</v>
      </c>
      <c r="H104" s="26">
        <f t="shared" si="5"/>
        <v>0</v>
      </c>
      <c r="I104" s="26">
        <f t="shared" si="6"/>
        <v>0</v>
      </c>
      <c r="J104" s="26">
        <f t="shared" si="7"/>
        <v>0</v>
      </c>
      <c r="K104" s="26">
        <f t="shared" si="8"/>
        <v>0</v>
      </c>
      <c r="L104" s="27">
        <f t="shared" si="9"/>
        <v>0</v>
      </c>
    </row>
    <row r="105" spans="1:12" s="23" customFormat="1" ht="150.75" customHeight="1" x14ac:dyDescent="0.2">
      <c r="A105" s="57">
        <v>87</v>
      </c>
      <c r="B105" s="61" t="s">
        <v>125</v>
      </c>
      <c r="C105" s="58"/>
      <c r="D105" s="57">
        <v>1</v>
      </c>
      <c r="E105" s="57" t="s">
        <v>38</v>
      </c>
      <c r="F105" s="59">
        <v>0</v>
      </c>
      <c r="G105" s="60">
        <v>0</v>
      </c>
      <c r="H105" s="26">
        <f t="shared" si="5"/>
        <v>0</v>
      </c>
      <c r="I105" s="26">
        <f t="shared" si="6"/>
        <v>0</v>
      </c>
      <c r="J105" s="26">
        <f t="shared" si="7"/>
        <v>0</v>
      </c>
      <c r="K105" s="26">
        <f t="shared" si="8"/>
        <v>0</v>
      </c>
      <c r="L105" s="27">
        <f t="shared" si="9"/>
        <v>0</v>
      </c>
    </row>
    <row r="106" spans="1:12" s="23" customFormat="1" ht="152.25" customHeight="1" x14ac:dyDescent="0.2">
      <c r="A106" s="57">
        <v>88</v>
      </c>
      <c r="B106" s="61" t="s">
        <v>126</v>
      </c>
      <c r="C106" s="58"/>
      <c r="D106" s="57">
        <v>1</v>
      </c>
      <c r="E106" s="57" t="s">
        <v>38</v>
      </c>
      <c r="F106" s="59">
        <v>0</v>
      </c>
      <c r="G106" s="60">
        <v>0</v>
      </c>
      <c r="H106" s="26">
        <f t="shared" si="5"/>
        <v>0</v>
      </c>
      <c r="I106" s="26">
        <f t="shared" si="6"/>
        <v>0</v>
      </c>
      <c r="J106" s="26">
        <f t="shared" si="7"/>
        <v>0</v>
      </c>
      <c r="K106" s="26">
        <f t="shared" si="8"/>
        <v>0</v>
      </c>
      <c r="L106" s="27">
        <f t="shared" si="9"/>
        <v>0</v>
      </c>
    </row>
    <row r="107" spans="1:12" s="23" customFormat="1" ht="163.5" customHeight="1" x14ac:dyDescent="0.2">
      <c r="A107" s="57">
        <v>89</v>
      </c>
      <c r="B107" s="61" t="s">
        <v>127</v>
      </c>
      <c r="C107" s="58"/>
      <c r="D107" s="57">
        <v>1</v>
      </c>
      <c r="E107" s="57" t="s">
        <v>38</v>
      </c>
      <c r="F107" s="59">
        <v>0</v>
      </c>
      <c r="G107" s="60">
        <v>0</v>
      </c>
      <c r="H107" s="26">
        <f t="shared" si="5"/>
        <v>0</v>
      </c>
      <c r="I107" s="26">
        <f t="shared" si="6"/>
        <v>0</v>
      </c>
      <c r="J107" s="26">
        <f t="shared" si="7"/>
        <v>0</v>
      </c>
      <c r="K107" s="26">
        <f t="shared" si="8"/>
        <v>0</v>
      </c>
      <c r="L107" s="27">
        <f t="shared" si="9"/>
        <v>0</v>
      </c>
    </row>
    <row r="108" spans="1:12" s="23" customFormat="1" ht="152.25" customHeight="1" x14ac:dyDescent="0.2">
      <c r="A108" s="57">
        <v>90</v>
      </c>
      <c r="B108" s="61" t="s">
        <v>128</v>
      </c>
      <c r="C108" s="58"/>
      <c r="D108" s="57">
        <v>1</v>
      </c>
      <c r="E108" s="57" t="s">
        <v>38</v>
      </c>
      <c r="F108" s="59">
        <v>0</v>
      </c>
      <c r="G108" s="60">
        <v>0</v>
      </c>
      <c r="H108" s="26">
        <f t="shared" si="5"/>
        <v>0</v>
      </c>
      <c r="I108" s="26">
        <f t="shared" si="6"/>
        <v>0</v>
      </c>
      <c r="J108" s="26">
        <f t="shared" si="7"/>
        <v>0</v>
      </c>
      <c r="K108" s="26">
        <f t="shared" si="8"/>
        <v>0</v>
      </c>
      <c r="L108" s="27">
        <f t="shared" si="9"/>
        <v>0</v>
      </c>
    </row>
    <row r="109" spans="1:12" s="23" customFormat="1" ht="150.75" customHeight="1" x14ac:dyDescent="0.2">
      <c r="A109" s="57">
        <v>91</v>
      </c>
      <c r="B109" s="61" t="s">
        <v>129</v>
      </c>
      <c r="C109" s="58"/>
      <c r="D109" s="57">
        <v>1</v>
      </c>
      <c r="E109" s="57" t="s">
        <v>38</v>
      </c>
      <c r="F109" s="59">
        <v>0</v>
      </c>
      <c r="G109" s="60">
        <v>0</v>
      </c>
      <c r="H109" s="26">
        <f t="shared" si="5"/>
        <v>0</v>
      </c>
      <c r="I109" s="26">
        <f t="shared" si="6"/>
        <v>0</v>
      </c>
      <c r="J109" s="26">
        <f t="shared" si="7"/>
        <v>0</v>
      </c>
      <c r="K109" s="26">
        <f t="shared" si="8"/>
        <v>0</v>
      </c>
      <c r="L109" s="27">
        <f t="shared" si="9"/>
        <v>0</v>
      </c>
    </row>
    <row r="110" spans="1:12" s="23" customFormat="1" ht="151.5" customHeight="1" x14ac:dyDescent="0.2">
      <c r="A110" s="57">
        <v>92</v>
      </c>
      <c r="B110" s="61" t="s">
        <v>130</v>
      </c>
      <c r="C110" s="58"/>
      <c r="D110" s="57">
        <v>1</v>
      </c>
      <c r="E110" s="57" t="s">
        <v>38</v>
      </c>
      <c r="F110" s="59">
        <v>0</v>
      </c>
      <c r="G110" s="60">
        <v>0</v>
      </c>
      <c r="H110" s="26">
        <f t="shared" si="5"/>
        <v>0</v>
      </c>
      <c r="I110" s="26">
        <f t="shared" si="6"/>
        <v>0</v>
      </c>
      <c r="J110" s="26">
        <f t="shared" si="7"/>
        <v>0</v>
      </c>
      <c r="K110" s="26">
        <f t="shared" si="8"/>
        <v>0</v>
      </c>
      <c r="L110" s="27">
        <f t="shared" si="9"/>
        <v>0</v>
      </c>
    </row>
    <row r="111" spans="1:12" s="23" customFormat="1" ht="173.25" customHeight="1" x14ac:dyDescent="0.2">
      <c r="A111" s="57">
        <v>93</v>
      </c>
      <c r="B111" s="61" t="s">
        <v>131</v>
      </c>
      <c r="C111" s="58"/>
      <c r="D111" s="57">
        <v>1</v>
      </c>
      <c r="E111" s="57" t="s">
        <v>38</v>
      </c>
      <c r="F111" s="59">
        <v>0</v>
      </c>
      <c r="G111" s="60">
        <v>0</v>
      </c>
      <c r="H111" s="26">
        <f t="shared" si="5"/>
        <v>0</v>
      </c>
      <c r="I111" s="26">
        <f t="shared" si="6"/>
        <v>0</v>
      </c>
      <c r="J111" s="26">
        <f t="shared" si="7"/>
        <v>0</v>
      </c>
      <c r="K111" s="26">
        <f t="shared" si="8"/>
        <v>0</v>
      </c>
      <c r="L111" s="27">
        <f t="shared" si="9"/>
        <v>0</v>
      </c>
    </row>
    <row r="112" spans="1:12" s="23" customFormat="1" ht="173.25" customHeight="1" x14ac:dyDescent="0.2">
      <c r="A112" s="57">
        <v>94</v>
      </c>
      <c r="B112" s="61" t="s">
        <v>132</v>
      </c>
      <c r="C112" s="58"/>
      <c r="D112" s="57">
        <v>1</v>
      </c>
      <c r="E112" s="57" t="s">
        <v>38</v>
      </c>
      <c r="F112" s="59">
        <v>0</v>
      </c>
      <c r="G112" s="60">
        <v>0</v>
      </c>
      <c r="H112" s="26">
        <f t="shared" si="5"/>
        <v>0</v>
      </c>
      <c r="I112" s="26">
        <f t="shared" si="6"/>
        <v>0</v>
      </c>
      <c r="J112" s="26">
        <f t="shared" si="7"/>
        <v>0</v>
      </c>
      <c r="K112" s="26">
        <f t="shared" si="8"/>
        <v>0</v>
      </c>
      <c r="L112" s="27">
        <f t="shared" si="9"/>
        <v>0</v>
      </c>
    </row>
    <row r="113" spans="1:12" s="23" customFormat="1" ht="177" customHeight="1" x14ac:dyDescent="0.2">
      <c r="A113" s="57">
        <v>95</v>
      </c>
      <c r="B113" s="61" t="s">
        <v>133</v>
      </c>
      <c r="C113" s="58"/>
      <c r="D113" s="57">
        <v>1</v>
      </c>
      <c r="E113" s="57" t="s">
        <v>38</v>
      </c>
      <c r="F113" s="59">
        <v>0</v>
      </c>
      <c r="G113" s="60">
        <v>0</v>
      </c>
      <c r="H113" s="26">
        <f t="shared" si="5"/>
        <v>0</v>
      </c>
      <c r="I113" s="26">
        <f t="shared" si="6"/>
        <v>0</v>
      </c>
      <c r="J113" s="26">
        <f t="shared" si="7"/>
        <v>0</v>
      </c>
      <c r="K113" s="26">
        <f t="shared" si="8"/>
        <v>0</v>
      </c>
      <c r="L113" s="27">
        <f t="shared" si="9"/>
        <v>0</v>
      </c>
    </row>
    <row r="114" spans="1:12" s="23" customFormat="1" ht="175.5" customHeight="1" x14ac:dyDescent="0.2">
      <c r="A114" s="57">
        <v>96</v>
      </c>
      <c r="B114" s="61" t="s">
        <v>134</v>
      </c>
      <c r="C114" s="58"/>
      <c r="D114" s="57">
        <v>1</v>
      </c>
      <c r="E114" s="57" t="s">
        <v>38</v>
      </c>
      <c r="F114" s="59">
        <v>0</v>
      </c>
      <c r="G114" s="60">
        <v>0</v>
      </c>
      <c r="H114" s="26">
        <f t="shared" si="5"/>
        <v>0</v>
      </c>
      <c r="I114" s="26">
        <f t="shared" si="6"/>
        <v>0</v>
      </c>
      <c r="J114" s="26">
        <f t="shared" si="7"/>
        <v>0</v>
      </c>
      <c r="K114" s="26">
        <f t="shared" si="8"/>
        <v>0</v>
      </c>
      <c r="L114" s="27">
        <f t="shared" si="9"/>
        <v>0</v>
      </c>
    </row>
    <row r="115" spans="1:12" s="23" customFormat="1" ht="151.5" customHeight="1" x14ac:dyDescent="0.2">
      <c r="A115" s="57">
        <v>97</v>
      </c>
      <c r="B115" s="61" t="s">
        <v>135</v>
      </c>
      <c r="C115" s="58"/>
      <c r="D115" s="57">
        <v>1</v>
      </c>
      <c r="E115" s="57" t="s">
        <v>38</v>
      </c>
      <c r="F115" s="59">
        <v>0</v>
      </c>
      <c r="G115" s="60">
        <v>0</v>
      </c>
      <c r="H115" s="26">
        <f t="shared" si="5"/>
        <v>0</v>
      </c>
      <c r="I115" s="26">
        <f t="shared" si="6"/>
        <v>0</v>
      </c>
      <c r="J115" s="26">
        <f t="shared" si="7"/>
        <v>0</v>
      </c>
      <c r="K115" s="26">
        <f t="shared" si="8"/>
        <v>0</v>
      </c>
      <c r="L115" s="27">
        <f t="shared" si="9"/>
        <v>0</v>
      </c>
    </row>
    <row r="116" spans="1:12" s="23" customFormat="1" ht="147" customHeight="1" x14ac:dyDescent="0.2">
      <c r="A116" s="57">
        <v>98</v>
      </c>
      <c r="B116" s="61" t="s">
        <v>136</v>
      </c>
      <c r="C116" s="58"/>
      <c r="D116" s="57">
        <v>1</v>
      </c>
      <c r="E116" s="57" t="s">
        <v>38</v>
      </c>
      <c r="F116" s="59">
        <v>0</v>
      </c>
      <c r="G116" s="60">
        <v>0</v>
      </c>
      <c r="H116" s="26">
        <f t="shared" si="5"/>
        <v>0</v>
      </c>
      <c r="I116" s="26">
        <f t="shared" si="6"/>
        <v>0</v>
      </c>
      <c r="J116" s="26">
        <f t="shared" si="7"/>
        <v>0</v>
      </c>
      <c r="K116" s="26">
        <f t="shared" si="8"/>
        <v>0</v>
      </c>
      <c r="L116" s="27">
        <f t="shared" si="9"/>
        <v>0</v>
      </c>
    </row>
    <row r="117" spans="1:12" s="23" customFormat="1" ht="150" customHeight="1" x14ac:dyDescent="0.2">
      <c r="A117" s="57">
        <v>99</v>
      </c>
      <c r="B117" s="61" t="s">
        <v>137</v>
      </c>
      <c r="C117" s="58"/>
      <c r="D117" s="57">
        <v>1</v>
      </c>
      <c r="E117" s="57" t="s">
        <v>38</v>
      </c>
      <c r="F117" s="59">
        <v>0</v>
      </c>
      <c r="G117" s="60">
        <v>0</v>
      </c>
      <c r="H117" s="26">
        <f t="shared" si="5"/>
        <v>0</v>
      </c>
      <c r="I117" s="26">
        <f t="shared" si="6"/>
        <v>0</v>
      </c>
      <c r="J117" s="26">
        <f t="shared" si="7"/>
        <v>0</v>
      </c>
      <c r="K117" s="26">
        <f t="shared" si="8"/>
        <v>0</v>
      </c>
      <c r="L117" s="27">
        <f t="shared" si="9"/>
        <v>0</v>
      </c>
    </row>
    <row r="118" spans="1:12" s="23" customFormat="1" ht="179.25" customHeight="1" x14ac:dyDescent="0.2">
      <c r="A118" s="57">
        <v>100</v>
      </c>
      <c r="B118" s="61" t="s">
        <v>138</v>
      </c>
      <c r="C118" s="58"/>
      <c r="D118" s="57">
        <v>1</v>
      </c>
      <c r="E118" s="57" t="s">
        <v>38</v>
      </c>
      <c r="F118" s="59">
        <v>0</v>
      </c>
      <c r="G118" s="60">
        <v>0</v>
      </c>
      <c r="H118" s="26">
        <f t="shared" si="5"/>
        <v>0</v>
      </c>
      <c r="I118" s="26">
        <f t="shared" si="6"/>
        <v>0</v>
      </c>
      <c r="J118" s="26">
        <f t="shared" si="7"/>
        <v>0</v>
      </c>
      <c r="K118" s="26">
        <f t="shared" si="8"/>
        <v>0</v>
      </c>
      <c r="L118" s="27">
        <f t="shared" si="9"/>
        <v>0</v>
      </c>
    </row>
    <row r="119" spans="1:12" s="23" customFormat="1" ht="178.5" x14ac:dyDescent="0.2">
      <c r="A119" s="57">
        <v>101</v>
      </c>
      <c r="B119" s="61" t="s">
        <v>139</v>
      </c>
      <c r="C119" s="58"/>
      <c r="D119" s="57">
        <v>1</v>
      </c>
      <c r="E119" s="57" t="s">
        <v>38</v>
      </c>
      <c r="F119" s="59">
        <v>0</v>
      </c>
      <c r="G119" s="60">
        <v>0</v>
      </c>
      <c r="H119" s="26">
        <f t="shared" si="5"/>
        <v>0</v>
      </c>
      <c r="I119" s="26">
        <f t="shared" si="6"/>
        <v>0</v>
      </c>
      <c r="J119" s="26">
        <f t="shared" si="7"/>
        <v>0</v>
      </c>
      <c r="K119" s="26">
        <f t="shared" si="8"/>
        <v>0</v>
      </c>
      <c r="L119" s="27">
        <f t="shared" si="9"/>
        <v>0</v>
      </c>
    </row>
    <row r="120" spans="1:12" s="23" customFormat="1" ht="178.5" x14ac:dyDescent="0.2">
      <c r="A120" s="57">
        <v>102</v>
      </c>
      <c r="B120" s="61" t="s">
        <v>140</v>
      </c>
      <c r="C120" s="58"/>
      <c r="D120" s="57">
        <v>1</v>
      </c>
      <c r="E120" s="57" t="s">
        <v>38</v>
      </c>
      <c r="F120" s="59">
        <v>0</v>
      </c>
      <c r="G120" s="60">
        <v>0</v>
      </c>
      <c r="H120" s="26">
        <f t="shared" si="5"/>
        <v>0</v>
      </c>
      <c r="I120" s="26">
        <f t="shared" si="6"/>
        <v>0</v>
      </c>
      <c r="J120" s="26">
        <f t="shared" si="7"/>
        <v>0</v>
      </c>
      <c r="K120" s="26">
        <f t="shared" si="8"/>
        <v>0</v>
      </c>
      <c r="L120" s="27">
        <f t="shared" si="9"/>
        <v>0</v>
      </c>
    </row>
    <row r="121" spans="1:12" s="23" customFormat="1" ht="178.5" x14ac:dyDescent="0.2">
      <c r="A121" s="57">
        <v>103</v>
      </c>
      <c r="B121" s="61" t="s">
        <v>141</v>
      </c>
      <c r="C121" s="58"/>
      <c r="D121" s="57">
        <v>1</v>
      </c>
      <c r="E121" s="57" t="s">
        <v>38</v>
      </c>
      <c r="F121" s="59">
        <v>0</v>
      </c>
      <c r="G121" s="60">
        <v>0</v>
      </c>
      <c r="H121" s="26">
        <f t="shared" si="5"/>
        <v>0</v>
      </c>
      <c r="I121" s="26">
        <f t="shared" si="6"/>
        <v>0</v>
      </c>
      <c r="J121" s="26">
        <f t="shared" si="7"/>
        <v>0</v>
      </c>
      <c r="K121" s="26">
        <f t="shared" si="8"/>
        <v>0</v>
      </c>
      <c r="L121" s="27">
        <f t="shared" si="9"/>
        <v>0</v>
      </c>
    </row>
    <row r="122" spans="1:12" s="23" customFormat="1" ht="178.5" x14ac:dyDescent="0.2">
      <c r="A122" s="57">
        <v>104</v>
      </c>
      <c r="B122" s="61" t="s">
        <v>142</v>
      </c>
      <c r="C122" s="58"/>
      <c r="D122" s="57">
        <v>1</v>
      </c>
      <c r="E122" s="57" t="s">
        <v>38</v>
      </c>
      <c r="F122" s="59">
        <v>0</v>
      </c>
      <c r="G122" s="60">
        <v>0</v>
      </c>
      <c r="H122" s="26">
        <f t="shared" si="5"/>
        <v>0</v>
      </c>
      <c r="I122" s="26">
        <f t="shared" si="6"/>
        <v>0</v>
      </c>
      <c r="J122" s="26">
        <f t="shared" si="7"/>
        <v>0</v>
      </c>
      <c r="K122" s="26">
        <f t="shared" si="8"/>
        <v>0</v>
      </c>
      <c r="L122" s="27">
        <f t="shared" si="9"/>
        <v>0</v>
      </c>
    </row>
    <row r="123" spans="1:12" s="23" customFormat="1" ht="178.5" x14ac:dyDescent="0.2">
      <c r="A123" s="57">
        <v>105</v>
      </c>
      <c r="B123" s="61" t="s">
        <v>143</v>
      </c>
      <c r="C123" s="58"/>
      <c r="D123" s="57">
        <v>1</v>
      </c>
      <c r="E123" s="57" t="s">
        <v>38</v>
      </c>
      <c r="F123" s="59">
        <v>0</v>
      </c>
      <c r="G123" s="60">
        <v>0</v>
      </c>
      <c r="H123" s="26">
        <f t="shared" si="5"/>
        <v>0</v>
      </c>
      <c r="I123" s="26">
        <f t="shared" si="6"/>
        <v>0</v>
      </c>
      <c r="J123" s="26">
        <f t="shared" si="7"/>
        <v>0</v>
      </c>
      <c r="K123" s="26">
        <f t="shared" si="8"/>
        <v>0</v>
      </c>
      <c r="L123" s="27">
        <f t="shared" si="9"/>
        <v>0</v>
      </c>
    </row>
    <row r="124" spans="1:12" s="23" customFormat="1" ht="165.75" x14ac:dyDescent="0.2">
      <c r="A124" s="57">
        <v>106</v>
      </c>
      <c r="B124" s="61" t="s">
        <v>144</v>
      </c>
      <c r="C124" s="58"/>
      <c r="D124" s="57">
        <v>1</v>
      </c>
      <c r="E124" s="57" t="s">
        <v>38</v>
      </c>
      <c r="F124" s="59">
        <v>0</v>
      </c>
      <c r="G124" s="60">
        <v>0</v>
      </c>
      <c r="H124" s="26">
        <f t="shared" si="5"/>
        <v>0</v>
      </c>
      <c r="I124" s="26">
        <f t="shared" si="6"/>
        <v>0</v>
      </c>
      <c r="J124" s="26">
        <f t="shared" si="7"/>
        <v>0</v>
      </c>
      <c r="K124" s="26">
        <f t="shared" si="8"/>
        <v>0</v>
      </c>
      <c r="L124" s="27">
        <f t="shared" si="9"/>
        <v>0</v>
      </c>
    </row>
    <row r="125" spans="1:12" s="23" customFormat="1" ht="178.5" x14ac:dyDescent="0.2">
      <c r="A125" s="57">
        <v>107</v>
      </c>
      <c r="B125" s="61" t="s">
        <v>145</v>
      </c>
      <c r="C125" s="58"/>
      <c r="D125" s="57">
        <v>1</v>
      </c>
      <c r="E125" s="57" t="s">
        <v>38</v>
      </c>
      <c r="F125" s="59">
        <v>0</v>
      </c>
      <c r="G125" s="60">
        <v>0</v>
      </c>
      <c r="H125" s="26">
        <f t="shared" si="5"/>
        <v>0</v>
      </c>
      <c r="I125" s="26">
        <f t="shared" si="6"/>
        <v>0</v>
      </c>
      <c r="J125" s="26">
        <f t="shared" si="7"/>
        <v>0</v>
      </c>
      <c r="K125" s="26">
        <f t="shared" si="8"/>
        <v>0</v>
      </c>
      <c r="L125" s="27">
        <f t="shared" si="9"/>
        <v>0</v>
      </c>
    </row>
    <row r="126" spans="1:12" s="23" customFormat="1" ht="178.5" x14ac:dyDescent="0.2">
      <c r="A126" s="57">
        <v>108</v>
      </c>
      <c r="B126" s="61" t="s">
        <v>146</v>
      </c>
      <c r="C126" s="58"/>
      <c r="D126" s="57">
        <v>1</v>
      </c>
      <c r="E126" s="57" t="s">
        <v>38</v>
      </c>
      <c r="F126" s="59">
        <v>0</v>
      </c>
      <c r="G126" s="60">
        <v>0</v>
      </c>
      <c r="H126" s="26">
        <f t="shared" si="5"/>
        <v>0</v>
      </c>
      <c r="I126" s="26">
        <f t="shared" si="6"/>
        <v>0</v>
      </c>
      <c r="J126" s="26">
        <f t="shared" si="7"/>
        <v>0</v>
      </c>
      <c r="K126" s="26">
        <f t="shared" si="8"/>
        <v>0</v>
      </c>
      <c r="L126" s="27">
        <f t="shared" si="9"/>
        <v>0</v>
      </c>
    </row>
    <row r="127" spans="1:12" s="23" customFormat="1" ht="178.5" x14ac:dyDescent="0.2">
      <c r="A127" s="57">
        <v>109</v>
      </c>
      <c r="B127" s="61" t="s">
        <v>147</v>
      </c>
      <c r="C127" s="58"/>
      <c r="D127" s="57">
        <v>1</v>
      </c>
      <c r="E127" s="57" t="s">
        <v>38</v>
      </c>
      <c r="F127" s="59">
        <v>0</v>
      </c>
      <c r="G127" s="60">
        <v>0</v>
      </c>
      <c r="H127" s="26">
        <f t="shared" si="5"/>
        <v>0</v>
      </c>
      <c r="I127" s="26">
        <f t="shared" si="6"/>
        <v>0</v>
      </c>
      <c r="J127" s="26">
        <f t="shared" si="7"/>
        <v>0</v>
      </c>
      <c r="K127" s="26">
        <f t="shared" si="8"/>
        <v>0</v>
      </c>
      <c r="L127" s="27">
        <f t="shared" si="9"/>
        <v>0</v>
      </c>
    </row>
    <row r="128" spans="1:12" s="23" customFormat="1" ht="178.5" x14ac:dyDescent="0.2">
      <c r="A128" s="57">
        <v>110</v>
      </c>
      <c r="B128" s="61" t="s">
        <v>148</v>
      </c>
      <c r="C128" s="58"/>
      <c r="D128" s="57">
        <v>1</v>
      </c>
      <c r="E128" s="57" t="s">
        <v>38</v>
      </c>
      <c r="F128" s="59">
        <v>0</v>
      </c>
      <c r="G128" s="60">
        <v>0</v>
      </c>
      <c r="H128" s="26">
        <f t="shared" si="5"/>
        <v>0</v>
      </c>
      <c r="I128" s="26">
        <f t="shared" si="6"/>
        <v>0</v>
      </c>
      <c r="J128" s="26">
        <f t="shared" si="7"/>
        <v>0</v>
      </c>
      <c r="K128" s="26">
        <f t="shared" si="8"/>
        <v>0</v>
      </c>
      <c r="L128" s="27">
        <f t="shared" si="9"/>
        <v>0</v>
      </c>
    </row>
    <row r="129" spans="1:12" s="23" customFormat="1" ht="178.5" x14ac:dyDescent="0.2">
      <c r="A129" s="57">
        <v>111</v>
      </c>
      <c r="B129" s="61" t="s">
        <v>149</v>
      </c>
      <c r="C129" s="58"/>
      <c r="D129" s="57">
        <v>1</v>
      </c>
      <c r="E129" s="57" t="s">
        <v>38</v>
      </c>
      <c r="F129" s="59">
        <v>0</v>
      </c>
      <c r="G129" s="60">
        <v>0</v>
      </c>
      <c r="H129" s="26">
        <f t="shared" si="5"/>
        <v>0</v>
      </c>
      <c r="I129" s="26">
        <f t="shared" si="6"/>
        <v>0</v>
      </c>
      <c r="J129" s="26">
        <f t="shared" si="7"/>
        <v>0</v>
      </c>
      <c r="K129" s="26">
        <f t="shared" si="8"/>
        <v>0</v>
      </c>
      <c r="L129" s="27">
        <f t="shared" si="9"/>
        <v>0</v>
      </c>
    </row>
    <row r="130" spans="1:12" s="23" customFormat="1" ht="150" customHeight="1" x14ac:dyDescent="0.2">
      <c r="A130" s="57">
        <v>112</v>
      </c>
      <c r="B130" s="61" t="s">
        <v>150</v>
      </c>
      <c r="C130" s="58"/>
      <c r="D130" s="57">
        <v>1</v>
      </c>
      <c r="E130" s="57" t="s">
        <v>38</v>
      </c>
      <c r="F130" s="59">
        <v>0</v>
      </c>
      <c r="G130" s="60">
        <v>0</v>
      </c>
      <c r="H130" s="26">
        <f t="shared" si="5"/>
        <v>0</v>
      </c>
      <c r="I130" s="26">
        <f t="shared" si="6"/>
        <v>0</v>
      </c>
      <c r="J130" s="26">
        <f t="shared" si="7"/>
        <v>0</v>
      </c>
      <c r="K130" s="26">
        <f t="shared" si="8"/>
        <v>0</v>
      </c>
      <c r="L130" s="27">
        <f t="shared" si="9"/>
        <v>0</v>
      </c>
    </row>
    <row r="131" spans="1:12" s="23" customFormat="1" ht="147.75" customHeight="1" x14ac:dyDescent="0.2">
      <c r="A131" s="57">
        <v>113</v>
      </c>
      <c r="B131" s="61" t="s">
        <v>151</v>
      </c>
      <c r="C131" s="58"/>
      <c r="D131" s="57">
        <v>1</v>
      </c>
      <c r="E131" s="57" t="s">
        <v>38</v>
      </c>
      <c r="F131" s="59">
        <v>0</v>
      </c>
      <c r="G131" s="60">
        <v>0</v>
      </c>
      <c r="H131" s="26">
        <f t="shared" si="5"/>
        <v>0</v>
      </c>
      <c r="I131" s="26">
        <f t="shared" si="6"/>
        <v>0</v>
      </c>
      <c r="J131" s="26">
        <f t="shared" si="7"/>
        <v>0</v>
      </c>
      <c r="K131" s="26">
        <f t="shared" si="8"/>
        <v>0</v>
      </c>
      <c r="L131" s="27">
        <f t="shared" si="9"/>
        <v>0</v>
      </c>
    </row>
    <row r="132" spans="1:12" s="23" customFormat="1" ht="150" customHeight="1" x14ac:dyDescent="0.2">
      <c r="A132" s="57">
        <v>114</v>
      </c>
      <c r="B132" s="61" t="s">
        <v>152</v>
      </c>
      <c r="C132" s="58"/>
      <c r="D132" s="57">
        <v>1</v>
      </c>
      <c r="E132" s="57" t="s">
        <v>38</v>
      </c>
      <c r="F132" s="59">
        <v>0</v>
      </c>
      <c r="G132" s="60">
        <v>0</v>
      </c>
      <c r="H132" s="26">
        <f t="shared" si="5"/>
        <v>0</v>
      </c>
      <c r="I132" s="26">
        <f t="shared" si="6"/>
        <v>0</v>
      </c>
      <c r="J132" s="26">
        <f t="shared" si="7"/>
        <v>0</v>
      </c>
      <c r="K132" s="26">
        <f t="shared" si="8"/>
        <v>0</v>
      </c>
      <c r="L132" s="27">
        <f t="shared" si="9"/>
        <v>0</v>
      </c>
    </row>
    <row r="133" spans="1:12" s="23" customFormat="1" ht="148.5" customHeight="1" x14ac:dyDescent="0.2">
      <c r="A133" s="57">
        <v>115</v>
      </c>
      <c r="B133" s="61" t="s">
        <v>153</v>
      </c>
      <c r="C133" s="58"/>
      <c r="D133" s="57">
        <v>1</v>
      </c>
      <c r="E133" s="57" t="s">
        <v>38</v>
      </c>
      <c r="F133" s="59">
        <v>0</v>
      </c>
      <c r="G133" s="60">
        <v>0</v>
      </c>
      <c r="H133" s="26">
        <f t="shared" si="5"/>
        <v>0</v>
      </c>
      <c r="I133" s="26">
        <f t="shared" si="6"/>
        <v>0</v>
      </c>
      <c r="J133" s="26">
        <f t="shared" si="7"/>
        <v>0</v>
      </c>
      <c r="K133" s="26">
        <f t="shared" si="8"/>
        <v>0</v>
      </c>
      <c r="L133" s="27">
        <f t="shared" si="9"/>
        <v>0</v>
      </c>
    </row>
    <row r="134" spans="1:12" s="23" customFormat="1" ht="148.5" customHeight="1" x14ac:dyDescent="0.2">
      <c r="A134" s="57">
        <v>116</v>
      </c>
      <c r="B134" s="61" t="s">
        <v>154</v>
      </c>
      <c r="C134" s="58"/>
      <c r="D134" s="57">
        <v>1</v>
      </c>
      <c r="E134" s="57" t="s">
        <v>38</v>
      </c>
      <c r="F134" s="59">
        <v>0</v>
      </c>
      <c r="G134" s="60">
        <v>0</v>
      </c>
      <c r="H134" s="26">
        <f t="shared" si="5"/>
        <v>0</v>
      </c>
      <c r="I134" s="26">
        <f t="shared" si="6"/>
        <v>0</v>
      </c>
      <c r="J134" s="26">
        <f t="shared" si="7"/>
        <v>0</v>
      </c>
      <c r="K134" s="26">
        <f t="shared" si="8"/>
        <v>0</v>
      </c>
      <c r="L134" s="27">
        <f t="shared" si="9"/>
        <v>0</v>
      </c>
    </row>
    <row r="135" spans="1:12" s="23" customFormat="1" ht="147.75" customHeight="1" x14ac:dyDescent="0.2">
      <c r="A135" s="57">
        <v>117</v>
      </c>
      <c r="B135" s="61" t="s">
        <v>155</v>
      </c>
      <c r="C135" s="58"/>
      <c r="D135" s="57">
        <v>1</v>
      </c>
      <c r="E135" s="57" t="s">
        <v>38</v>
      </c>
      <c r="F135" s="59">
        <v>0</v>
      </c>
      <c r="G135" s="60">
        <v>0</v>
      </c>
      <c r="H135" s="26">
        <f t="shared" si="5"/>
        <v>0</v>
      </c>
      <c r="I135" s="26">
        <f t="shared" si="6"/>
        <v>0</v>
      </c>
      <c r="J135" s="26">
        <f t="shared" si="7"/>
        <v>0</v>
      </c>
      <c r="K135" s="26">
        <f t="shared" si="8"/>
        <v>0</v>
      </c>
      <c r="L135" s="27">
        <f t="shared" si="9"/>
        <v>0</v>
      </c>
    </row>
    <row r="136" spans="1:12" s="23" customFormat="1" ht="152.25" customHeight="1" x14ac:dyDescent="0.2">
      <c r="A136" s="57">
        <v>118</v>
      </c>
      <c r="B136" s="61" t="s">
        <v>156</v>
      </c>
      <c r="C136" s="58"/>
      <c r="D136" s="57">
        <v>1</v>
      </c>
      <c r="E136" s="57" t="s">
        <v>38</v>
      </c>
      <c r="F136" s="59">
        <v>0</v>
      </c>
      <c r="G136" s="60">
        <v>0</v>
      </c>
      <c r="H136" s="26">
        <f t="shared" si="5"/>
        <v>0</v>
      </c>
      <c r="I136" s="26">
        <f t="shared" si="6"/>
        <v>0</v>
      </c>
      <c r="J136" s="26">
        <f t="shared" si="7"/>
        <v>0</v>
      </c>
      <c r="K136" s="26">
        <f t="shared" si="8"/>
        <v>0</v>
      </c>
      <c r="L136" s="27">
        <f t="shared" si="9"/>
        <v>0</v>
      </c>
    </row>
    <row r="137" spans="1:12" s="23" customFormat="1" ht="148.5" customHeight="1" x14ac:dyDescent="0.2">
      <c r="A137" s="57">
        <v>119</v>
      </c>
      <c r="B137" s="61" t="s">
        <v>157</v>
      </c>
      <c r="C137" s="58"/>
      <c r="D137" s="57">
        <v>1</v>
      </c>
      <c r="E137" s="57" t="s">
        <v>38</v>
      </c>
      <c r="F137" s="59">
        <v>0</v>
      </c>
      <c r="G137" s="60">
        <v>0</v>
      </c>
      <c r="H137" s="26">
        <f t="shared" si="5"/>
        <v>0</v>
      </c>
      <c r="I137" s="26">
        <f t="shared" si="6"/>
        <v>0</v>
      </c>
      <c r="J137" s="26">
        <f t="shared" si="7"/>
        <v>0</v>
      </c>
      <c r="K137" s="26">
        <f t="shared" si="8"/>
        <v>0</v>
      </c>
      <c r="L137" s="27">
        <f t="shared" si="9"/>
        <v>0</v>
      </c>
    </row>
    <row r="138" spans="1:12" s="23" customFormat="1" ht="147.75" customHeight="1" x14ac:dyDescent="0.2">
      <c r="A138" s="57">
        <v>120</v>
      </c>
      <c r="B138" s="61" t="s">
        <v>158</v>
      </c>
      <c r="C138" s="58"/>
      <c r="D138" s="57">
        <v>1</v>
      </c>
      <c r="E138" s="57" t="s">
        <v>38</v>
      </c>
      <c r="F138" s="59">
        <v>0</v>
      </c>
      <c r="G138" s="60">
        <v>0</v>
      </c>
      <c r="H138" s="26">
        <f t="shared" si="5"/>
        <v>0</v>
      </c>
      <c r="I138" s="26">
        <f t="shared" si="6"/>
        <v>0</v>
      </c>
      <c r="J138" s="26">
        <f t="shared" si="7"/>
        <v>0</v>
      </c>
      <c r="K138" s="26">
        <f t="shared" si="8"/>
        <v>0</v>
      </c>
      <c r="L138" s="27">
        <f t="shared" si="9"/>
        <v>0</v>
      </c>
    </row>
    <row r="139" spans="1:12" s="23" customFormat="1" ht="148.5" customHeight="1" x14ac:dyDescent="0.2">
      <c r="A139" s="57">
        <v>121</v>
      </c>
      <c r="B139" s="61" t="s">
        <v>159</v>
      </c>
      <c r="C139" s="58"/>
      <c r="D139" s="57">
        <v>1</v>
      </c>
      <c r="E139" s="57" t="s">
        <v>38</v>
      </c>
      <c r="F139" s="59">
        <v>0</v>
      </c>
      <c r="G139" s="60">
        <v>0</v>
      </c>
      <c r="H139" s="26">
        <f t="shared" si="5"/>
        <v>0</v>
      </c>
      <c r="I139" s="26">
        <f t="shared" si="6"/>
        <v>0</v>
      </c>
      <c r="J139" s="26">
        <f t="shared" si="7"/>
        <v>0</v>
      </c>
      <c r="K139" s="26">
        <f t="shared" si="8"/>
        <v>0</v>
      </c>
      <c r="L139" s="27">
        <f t="shared" si="9"/>
        <v>0</v>
      </c>
    </row>
    <row r="140" spans="1:12" s="23" customFormat="1" ht="147" customHeight="1" x14ac:dyDescent="0.2">
      <c r="A140" s="57">
        <v>122</v>
      </c>
      <c r="B140" s="61" t="s">
        <v>160</v>
      </c>
      <c r="C140" s="58"/>
      <c r="D140" s="57">
        <v>1</v>
      </c>
      <c r="E140" s="57" t="s">
        <v>38</v>
      </c>
      <c r="F140" s="59">
        <v>0</v>
      </c>
      <c r="G140" s="60">
        <v>0</v>
      </c>
      <c r="H140" s="26">
        <f t="shared" si="5"/>
        <v>0</v>
      </c>
      <c r="I140" s="26">
        <f t="shared" si="6"/>
        <v>0</v>
      </c>
      <c r="J140" s="26">
        <f t="shared" si="7"/>
        <v>0</v>
      </c>
      <c r="K140" s="26">
        <f t="shared" si="8"/>
        <v>0</v>
      </c>
      <c r="L140" s="27">
        <f t="shared" si="9"/>
        <v>0</v>
      </c>
    </row>
    <row r="141" spans="1:12" s="23" customFormat="1" ht="178.5" x14ac:dyDescent="0.2">
      <c r="A141" s="57">
        <v>123</v>
      </c>
      <c r="B141" s="61" t="s">
        <v>161</v>
      </c>
      <c r="C141" s="58"/>
      <c r="D141" s="57">
        <v>1</v>
      </c>
      <c r="E141" s="57" t="s">
        <v>38</v>
      </c>
      <c r="F141" s="59">
        <v>0</v>
      </c>
      <c r="G141" s="60">
        <v>0</v>
      </c>
      <c r="H141" s="26">
        <f t="shared" si="5"/>
        <v>0</v>
      </c>
      <c r="I141" s="26">
        <f t="shared" si="6"/>
        <v>0</v>
      </c>
      <c r="J141" s="26">
        <f t="shared" si="7"/>
        <v>0</v>
      </c>
      <c r="K141" s="26">
        <f t="shared" si="8"/>
        <v>0</v>
      </c>
      <c r="L141" s="27">
        <f t="shared" si="9"/>
        <v>0</v>
      </c>
    </row>
    <row r="142" spans="1:12" s="23" customFormat="1" ht="178.5" x14ac:dyDescent="0.2">
      <c r="A142" s="57">
        <v>124</v>
      </c>
      <c r="B142" s="61" t="s">
        <v>162</v>
      </c>
      <c r="C142" s="58"/>
      <c r="D142" s="57">
        <v>1</v>
      </c>
      <c r="E142" s="57" t="s">
        <v>38</v>
      </c>
      <c r="F142" s="59">
        <v>0</v>
      </c>
      <c r="G142" s="60">
        <v>0</v>
      </c>
      <c r="H142" s="26">
        <f t="shared" si="5"/>
        <v>0</v>
      </c>
      <c r="I142" s="26">
        <f t="shared" si="6"/>
        <v>0</v>
      </c>
      <c r="J142" s="26">
        <f t="shared" si="7"/>
        <v>0</v>
      </c>
      <c r="K142" s="26">
        <f t="shared" si="8"/>
        <v>0</v>
      </c>
      <c r="L142" s="27">
        <f t="shared" si="9"/>
        <v>0</v>
      </c>
    </row>
    <row r="143" spans="1:12" s="23" customFormat="1" ht="178.5" x14ac:dyDescent="0.2">
      <c r="A143" s="57">
        <v>125</v>
      </c>
      <c r="B143" s="61" t="s">
        <v>163</v>
      </c>
      <c r="C143" s="58"/>
      <c r="D143" s="57">
        <v>1</v>
      </c>
      <c r="E143" s="57" t="s">
        <v>38</v>
      </c>
      <c r="F143" s="59">
        <v>0</v>
      </c>
      <c r="G143" s="60">
        <v>0</v>
      </c>
      <c r="H143" s="26">
        <f t="shared" si="5"/>
        <v>0</v>
      </c>
      <c r="I143" s="26">
        <f t="shared" si="6"/>
        <v>0</v>
      </c>
      <c r="J143" s="26">
        <f t="shared" si="7"/>
        <v>0</v>
      </c>
      <c r="K143" s="26">
        <f t="shared" si="8"/>
        <v>0</v>
      </c>
      <c r="L143" s="27">
        <f t="shared" si="9"/>
        <v>0</v>
      </c>
    </row>
    <row r="144" spans="1:12" s="23" customFormat="1" ht="178.5" x14ac:dyDescent="0.2">
      <c r="A144" s="57">
        <v>126</v>
      </c>
      <c r="B144" s="61" t="s">
        <v>164</v>
      </c>
      <c r="C144" s="58"/>
      <c r="D144" s="57">
        <v>1</v>
      </c>
      <c r="E144" s="57" t="s">
        <v>38</v>
      </c>
      <c r="F144" s="59">
        <v>0</v>
      </c>
      <c r="G144" s="60">
        <v>0</v>
      </c>
      <c r="H144" s="26">
        <f t="shared" si="5"/>
        <v>0</v>
      </c>
      <c r="I144" s="26">
        <f t="shared" si="6"/>
        <v>0</v>
      </c>
      <c r="J144" s="26">
        <f t="shared" si="7"/>
        <v>0</v>
      </c>
      <c r="K144" s="26">
        <f t="shared" si="8"/>
        <v>0</v>
      </c>
      <c r="L144" s="27">
        <f t="shared" si="9"/>
        <v>0</v>
      </c>
    </row>
    <row r="145" spans="1:12" s="23" customFormat="1" ht="178.5" x14ac:dyDescent="0.2">
      <c r="A145" s="57">
        <v>127</v>
      </c>
      <c r="B145" s="61" t="s">
        <v>165</v>
      </c>
      <c r="C145" s="58"/>
      <c r="D145" s="57">
        <v>1</v>
      </c>
      <c r="E145" s="57" t="s">
        <v>38</v>
      </c>
      <c r="F145" s="59">
        <v>0</v>
      </c>
      <c r="G145" s="60">
        <v>0</v>
      </c>
      <c r="H145" s="26">
        <f t="shared" si="5"/>
        <v>0</v>
      </c>
      <c r="I145" s="26">
        <f t="shared" si="6"/>
        <v>0</v>
      </c>
      <c r="J145" s="26">
        <f t="shared" si="7"/>
        <v>0</v>
      </c>
      <c r="K145" s="26">
        <f t="shared" si="8"/>
        <v>0</v>
      </c>
      <c r="L145" s="27">
        <f t="shared" si="9"/>
        <v>0</v>
      </c>
    </row>
    <row r="146" spans="1:12" s="23" customFormat="1" ht="178.5" x14ac:dyDescent="0.2">
      <c r="A146" s="57">
        <v>128</v>
      </c>
      <c r="B146" s="61" t="s">
        <v>166</v>
      </c>
      <c r="C146" s="58"/>
      <c r="D146" s="57">
        <v>1</v>
      </c>
      <c r="E146" s="57" t="s">
        <v>38</v>
      </c>
      <c r="F146" s="59">
        <v>0</v>
      </c>
      <c r="G146" s="60">
        <v>0</v>
      </c>
      <c r="H146" s="26">
        <f t="shared" si="5"/>
        <v>0</v>
      </c>
      <c r="I146" s="26">
        <f t="shared" si="6"/>
        <v>0</v>
      </c>
      <c r="J146" s="26">
        <f t="shared" si="7"/>
        <v>0</v>
      </c>
      <c r="K146" s="26">
        <f t="shared" si="8"/>
        <v>0</v>
      </c>
      <c r="L146" s="27">
        <f t="shared" si="9"/>
        <v>0</v>
      </c>
    </row>
    <row r="147" spans="1:12" s="23" customFormat="1" ht="76.5" x14ac:dyDescent="0.2">
      <c r="A147" s="57">
        <v>129</v>
      </c>
      <c r="B147" s="61" t="s">
        <v>167</v>
      </c>
      <c r="C147" s="58"/>
      <c r="D147" s="57">
        <v>1</v>
      </c>
      <c r="E147" s="57" t="s">
        <v>38</v>
      </c>
      <c r="F147" s="59">
        <v>0</v>
      </c>
      <c r="G147" s="60">
        <v>0</v>
      </c>
      <c r="H147" s="26">
        <f t="shared" si="5"/>
        <v>0</v>
      </c>
      <c r="I147" s="26">
        <f t="shared" si="6"/>
        <v>0</v>
      </c>
      <c r="J147" s="26">
        <f t="shared" si="7"/>
        <v>0</v>
      </c>
      <c r="K147" s="26">
        <f t="shared" si="8"/>
        <v>0</v>
      </c>
      <c r="L147" s="27">
        <f t="shared" si="9"/>
        <v>0</v>
      </c>
    </row>
    <row r="148" spans="1:12" s="23" customFormat="1" ht="42" customHeight="1" x14ac:dyDescent="0.2">
      <c r="A148" s="46"/>
      <c r="B148" s="47"/>
      <c r="C148" s="47"/>
      <c r="D148" s="47"/>
      <c r="E148" s="47"/>
      <c r="F148" s="47"/>
      <c r="G148" s="47"/>
      <c r="H148" s="47"/>
      <c r="I148" s="47"/>
      <c r="J148" s="48"/>
      <c r="K148" s="5" t="s">
        <v>26</v>
      </c>
      <c r="L148" s="2">
        <f>SUMIF(G:G,0%,J:J)</f>
        <v>0</v>
      </c>
    </row>
    <row r="149" spans="1:12" s="23" customFormat="1" ht="29.25" customHeight="1" thickBot="1" x14ac:dyDescent="0.25">
      <c r="A149" s="32" t="s">
        <v>28</v>
      </c>
      <c r="B149" s="33"/>
      <c r="C149" s="33"/>
      <c r="D149" s="33"/>
      <c r="E149" s="33"/>
      <c r="F149" s="33"/>
      <c r="G149" s="33"/>
      <c r="H149" s="33"/>
      <c r="I149" s="33"/>
      <c r="J149" s="34"/>
      <c r="K149" s="29" t="s">
        <v>13</v>
      </c>
      <c r="L149" s="28">
        <f>SUMIF(G:G,5%,J:J)</f>
        <v>0</v>
      </c>
    </row>
    <row r="150" spans="1:12" s="23" customFormat="1" ht="77.25" customHeight="1" x14ac:dyDescent="0.2">
      <c r="A150" s="30" t="s">
        <v>36</v>
      </c>
      <c r="B150" s="30"/>
      <c r="C150" s="30"/>
      <c r="D150" s="30"/>
      <c r="E150" s="30"/>
      <c r="F150" s="30"/>
      <c r="G150" s="30"/>
      <c r="H150" s="30"/>
      <c r="I150" s="30"/>
      <c r="J150" s="30"/>
      <c r="K150" s="5" t="s">
        <v>14</v>
      </c>
      <c r="L150" s="2">
        <f>SUMIF(G:G,19%,J:J)</f>
        <v>0</v>
      </c>
    </row>
    <row r="151" spans="1:12" s="23" customFormat="1" ht="20.25" customHeight="1" x14ac:dyDescent="0.2">
      <c r="A151" s="31"/>
      <c r="B151" s="31"/>
      <c r="C151" s="31"/>
      <c r="D151" s="31"/>
      <c r="E151" s="31"/>
      <c r="F151" s="31"/>
      <c r="G151" s="31"/>
      <c r="H151" s="31"/>
      <c r="I151" s="31"/>
      <c r="J151" s="31"/>
      <c r="K151" s="6" t="s">
        <v>10</v>
      </c>
      <c r="L151" s="3">
        <f>SUM(L148:L150)</f>
        <v>0</v>
      </c>
    </row>
    <row r="152" spans="1:12" s="23" customFormat="1" ht="23.25" customHeight="1" x14ac:dyDescent="0.2">
      <c r="A152" s="31"/>
      <c r="B152" s="31"/>
      <c r="C152" s="31"/>
      <c r="D152" s="31"/>
      <c r="E152" s="31"/>
      <c r="F152" s="31"/>
      <c r="G152" s="31"/>
      <c r="H152" s="31"/>
      <c r="I152" s="31"/>
      <c r="J152" s="31"/>
      <c r="K152" s="7" t="s">
        <v>15</v>
      </c>
      <c r="L152" s="4">
        <f>ROUND(L149*5%,0)</f>
        <v>0</v>
      </c>
    </row>
    <row r="153" spans="1:12" s="23" customFormat="1" x14ac:dyDescent="0.2">
      <c r="A153" s="31"/>
      <c r="B153" s="31"/>
      <c r="C153" s="31"/>
      <c r="D153" s="31"/>
      <c r="E153" s="31"/>
      <c r="F153" s="31"/>
      <c r="G153" s="31"/>
      <c r="H153" s="31"/>
      <c r="I153" s="31"/>
      <c r="J153" s="31"/>
      <c r="K153" s="7" t="s">
        <v>16</v>
      </c>
      <c r="L153" s="2">
        <f>ROUND(L150*19%,0)</f>
        <v>0</v>
      </c>
    </row>
    <row r="154" spans="1:12" s="23" customFormat="1" x14ac:dyDescent="0.2">
      <c r="A154" s="31"/>
      <c r="B154" s="31"/>
      <c r="C154" s="31"/>
      <c r="D154" s="31"/>
      <c r="E154" s="31"/>
      <c r="F154" s="31"/>
      <c r="G154" s="31"/>
      <c r="H154" s="31"/>
      <c r="I154" s="31"/>
      <c r="J154" s="31"/>
      <c r="K154" s="6" t="s">
        <v>17</v>
      </c>
      <c r="L154" s="3">
        <f>SUM(L152:L153)</f>
        <v>0</v>
      </c>
    </row>
    <row r="155" spans="1:12" s="23" customFormat="1" ht="59.25" customHeight="1" x14ac:dyDescent="0.2">
      <c r="A155" s="31"/>
      <c r="B155" s="31"/>
      <c r="C155" s="31"/>
      <c r="D155" s="31"/>
      <c r="E155" s="31"/>
      <c r="F155" s="31"/>
      <c r="G155" s="31"/>
      <c r="H155" s="31"/>
      <c r="I155" s="31"/>
      <c r="J155" s="31"/>
      <c r="K155" s="8" t="s">
        <v>18</v>
      </c>
      <c r="L155" s="3">
        <f>+L151+L154</f>
        <v>0</v>
      </c>
    </row>
    <row r="157" spans="1:12" x14ac:dyDescent="0.25">
      <c r="B157" s="44"/>
      <c r="C157" s="44"/>
    </row>
    <row r="158" spans="1:12" x14ac:dyDescent="0.25">
      <c r="B158" s="44"/>
      <c r="C158" s="44"/>
    </row>
    <row r="159" spans="1:12" x14ac:dyDescent="0.25">
      <c r="B159" s="44"/>
      <c r="C159" s="44"/>
    </row>
    <row r="160" spans="1:12" ht="15.75" thickBot="1" x14ac:dyDescent="0.3">
      <c r="B160" s="45"/>
      <c r="C160" s="45"/>
    </row>
    <row r="161" spans="1:3" x14ac:dyDescent="0.25">
      <c r="B161" s="36" t="s">
        <v>23</v>
      </c>
      <c r="C161" s="36"/>
    </row>
    <row r="163" spans="1:3" x14ac:dyDescent="0.25">
      <c r="A163" s="24" t="s">
        <v>4</v>
      </c>
    </row>
  </sheetData>
  <sheetProtection algorithmName="SHA-512" hashValue="zkOcf3ZRH3uSMsUfHOf4Hj60dIrPLcfFFomILWUBGBwesijDZZK7dOV6qUVEghx4M5UTnmMTb2tDHzJU14HLYg==" saltValue="I4E7ptyL39uOGUgvWBI72Q==" spinCount="100000" sheet="1" scenarios="1" selectLockedCells="1"/>
  <mergeCells count="20">
    <mergeCell ref="A2:A5"/>
    <mergeCell ref="D11:G11"/>
    <mergeCell ref="K2:L2"/>
    <mergeCell ref="K3:L3"/>
    <mergeCell ref="K4:L4"/>
    <mergeCell ref="K5:L5"/>
    <mergeCell ref="A11:B15"/>
    <mergeCell ref="B2:J2"/>
    <mergeCell ref="B3:J3"/>
    <mergeCell ref="B4:J5"/>
    <mergeCell ref="A150:J155"/>
    <mergeCell ref="A149:J149"/>
    <mergeCell ref="A9:B9"/>
    <mergeCell ref="B161:C161"/>
    <mergeCell ref="D13:G13"/>
    <mergeCell ref="D15:G15"/>
    <mergeCell ref="F9:G9"/>
    <mergeCell ref="J9:K9"/>
    <mergeCell ref="B157:C160"/>
    <mergeCell ref="A148:J148"/>
  </mergeCells>
  <dataValidations count="1">
    <dataValidation type="whole" allowBlank="1" showInputMessage="1" showErrorMessage="1" sqref="F19:F147"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G19:G147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1">
        <v>0</v>
      </c>
    </row>
    <row r="8" spans="4:4" x14ac:dyDescent="0.25">
      <c r="D8" s="1">
        <v>0.05</v>
      </c>
    </row>
    <row r="9" spans="4:4" x14ac:dyDescent="0.25">
      <c r="D9" s="1">
        <v>0.19</v>
      </c>
    </row>
    <row r="10" spans="4:4"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2021-10-01T22:46:20Z</dcterms:modified>
</cp:coreProperties>
</file>