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mailunicundiedu-my.sharepoint.com/personal/jjmelo_ucundinamarca_edu_co/Documents/2021/AGOSTO/F-CD-206 IMPRESIORAS SIS/"/>
    </mc:Choice>
  </mc:AlternateContent>
  <xr:revisionPtr revIDLastSave="24" documentId="8_{666E83E1-2D31-4457-9BF4-5A3B6CE9FC79}" xr6:coauthVersionLast="46" xr6:coauthVersionMax="46" xr10:uidLastSave="{940282D4-6A88-4BD8-9A0F-3475395A1611}"/>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1" l="1"/>
  <c r="I20" i="1" s="1"/>
  <c r="J20" i="1"/>
  <c r="K20" i="1" s="1"/>
  <c r="L20" i="1" s="1"/>
  <c r="H21" i="1"/>
  <c r="I21" i="1" s="1"/>
  <c r="J21" i="1"/>
  <c r="K21" i="1" s="1"/>
  <c r="L21" i="1" s="1"/>
  <c r="H22" i="1"/>
  <c r="I22" i="1" s="1"/>
  <c r="J22" i="1"/>
  <c r="K22" i="1" s="1"/>
  <c r="J19" i="1"/>
  <c r="H19" i="1"/>
  <c r="I19" i="1" s="1"/>
  <c r="L22" i="1" l="1"/>
  <c r="K19" i="1"/>
  <c r="L19" i="1" s="1"/>
  <c r="L25" i="1"/>
  <c r="L28" i="1" s="1"/>
  <c r="L26" i="1" l="1"/>
  <c r="L29" i="1" s="1"/>
  <c r="L24" i="1"/>
  <c r="L30" i="1" l="1"/>
  <c r="L27" i="1"/>
  <c r="L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<sst xmlns="http://schemas.openxmlformats.org/spreadsheetml/2006/main" count="47" uniqueCount="43">
  <si>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</si>
  <si>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</si>
  <si>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</si>
  <si>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</si>
  <si>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</si>
  <si>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</si>
  <si>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</si>
  <si>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</si>
  <si>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</si>
  <si>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</si>
  <si>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</si>
  <si>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</si>
  <si>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</si>
  <si>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</si>
  <si>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</si>
  <si>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</si>
  <si>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</si>
  <si>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</si>
  <si>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</si>
  <si>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</si>
  <si>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</si>
  <si>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</si>
  <si>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</si>
  <si>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</si>
  <si>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</si>
  <si>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</si>
  <si>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</si>
  <si>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</si>
  <si>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</si>
  <si>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</si>
  <si>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</si>
  <si>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</si>
  <si>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</si>
  <si>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</si>
  <si>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</si>
  <si>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</si>
  <si>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</si>
  <si>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</si>
  <si>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00   /   00</t>
    </r>
  </si>
  <si>
    <t>Impresora Multifunción Impresion de hasta 42 ppm Negro, Ciclo de trabajo A4: Hasta
100.000 páginas Volumen mes recomendado 1,500 a 3,500 Conectividad Puerto USB
2.0, USB integrado; RED 10/100/1000 , Memoria256MB; Máximo 512 MB, procesador
600 MHz , Bandeja 1: hasta 50 hojas; Bandeja 2: hasta 250 hojas, dúplex, Opcionales
Bandeja de 550 hojas 7YG00A, memoria de 512 5PJ81A. Toner de inicio 3.000 pág. Con
opcion de toner de cambio para 5.000 pag o 15.000 pág. GARANTIA DE UN AÑO.</t>
  </si>
  <si>
    <t>Escáner plano Tipo de escáner Cama plana, (ADF 50 Hojas), 20 ppm/40 ipm Ciclo diario
1500 pág, Para texto e imágenes: PDF, JPEG, PNG, BMP, TIFF, TXT (Texto), RTF (texto
enriquecido) y PDF confunción de búsqueda., Conectividad, USB 2.0, Memoria 64 MB,
Cable incluido Sí, 1 USB , Panel 5 botones (incluyendo reposo/encendido); 7 indicadores
LED. GARANTIA DE UN AÑO.</t>
  </si>
  <si>
    <t>TELEVISOR 55" DVB-T2/Panel: IPS / Resolución: 4K 3840X2160 (UHD) /WEB Os
SMART TV/ Screen Share/Conectividad: HDMI-LAN-USB-WIFI INCLUIDO/ Garantía: 3
AÑOS</t>
  </si>
  <si>
    <t>SOPORTE DE BRAZO ARTICULADO PARA TV DE 55 PULGADAS ANCLAJE A PARED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</si>
</sst>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topLeftCell="A5" zoomScale="90" zoomScaleNormal="90" zoomScaleSheetLayoutView="90" zoomScalePageLayoutView="55" workbookViewId="0">
      <selection activeCell="A9" sqref="A9:B9"/>
    </sheetView>
  </sheetViews>
  <sheetFormatPr baseColWidth="10" defaultRowHeight="15" x14ac:dyDescent="0.25"/>
  <cols>
    <col min="1" max="1" width="10.7109375" style="14" customWidth="1"/>
    <col min="2" max="2" width="47.5703125" style="14" customWidth="1"/>
    <col min="3" max="3" width="24.42578125" style="14" customWidth="1"/>
    <col min="4" max="4" width="13.28515625" style="14" customWidth="1"/>
    <col min="5" max="5" width="15" style="14" customWidth="1"/>
    <col min="6" max="6" width="18.140625" style="14" bestFit="1" customWidth="1"/>
    <col min="7" max="7" width="19.85546875" style="14" customWidth="1"/>
    <col min="8" max="8" width="15" style="14" customWidth="1"/>
    <col min="9" max="9" width="25.5703125" style="16" bestFit="1" customWidth="1"/>
    <col min="10" max="10" width="18.85546875" style="16" bestFit="1"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54"/>
      <c r="B2" s="55" t="s">
        <v>0</v>
      </c>
      <c r="C2" s="55"/>
      <c r="D2" s="55"/>
      <c r="E2" s="55"/>
      <c r="F2" s="55"/>
      <c r="G2" s="55"/>
      <c r="H2" s="55"/>
      <c r="I2" s="55"/>
      <c r="J2" s="55"/>
      <c r="K2" s="55" t="s">
        <v>35</v>
      </c>
      <c r="L2" s="55"/>
    </row>
    <row r="3" spans="1:12" ht="15.75" customHeight="1" x14ac:dyDescent="0.25">
      <c r="A3" s="54"/>
      <c r="B3" s="55" t="s">
        <v>1</v>
      </c>
      <c r="C3" s="55"/>
      <c r="D3" s="55"/>
      <c r="E3" s="55"/>
      <c r="F3" s="55"/>
      <c r="G3" s="55"/>
      <c r="H3" s="55"/>
      <c r="I3" s="55"/>
      <c r="J3" s="55"/>
      <c r="K3" s="55" t="s">
        <v>30</v>
      </c>
      <c r="L3" s="55"/>
    </row>
    <row r="4" spans="1:12" ht="16.5" customHeight="1" x14ac:dyDescent="0.25">
      <c r="A4" s="54"/>
      <c r="B4" s="55" t="s">
        <v>28</v>
      </c>
      <c r="C4" s="55"/>
      <c r="D4" s="55"/>
      <c r="E4" s="55"/>
      <c r="F4" s="55"/>
      <c r="G4" s="55"/>
      <c r="H4" s="55"/>
      <c r="I4" s="55"/>
      <c r="J4" s="55"/>
      <c r="K4" s="55" t="s">
        <v>31</v>
      </c>
      <c r="L4" s="55"/>
    </row>
    <row r="5" spans="1:12" ht="15" customHeight="1" x14ac:dyDescent="0.25">
      <c r="A5" s="54"/>
      <c r="B5" s="55"/>
      <c r="C5" s="55"/>
      <c r="D5" s="55"/>
      <c r="E5" s="55"/>
      <c r="F5" s="55"/>
      <c r="G5" s="55"/>
      <c r="H5" s="55"/>
      <c r="I5" s="55"/>
      <c r="J5" s="55"/>
      <c r="K5" s="55" t="s">
        <v>32</v>
      </c>
      <c r="L5" s="55"/>
    </row>
    <row r="7" spans="1:12" x14ac:dyDescent="0.25">
      <c r="A7" s="17" t="s">
        <v>36</v>
      </c>
    </row>
    <row r="8" spans="1:12" x14ac:dyDescent="0.25">
      <c r="A8" s="17"/>
    </row>
    <row r="9" spans="1:12" ht="25.5" customHeight="1" x14ac:dyDescent="0.25">
      <c r="A9" s="44" t="s">
        <v>38</v>
      </c>
      <c r="B9" s="44"/>
      <c r="C9" s="18"/>
      <c r="E9" s="19" t="s">
        <v>22</v>
      </c>
      <c r="F9" s="49"/>
      <c r="G9" s="50"/>
      <c r="I9" s="20" t="s">
        <v>17</v>
      </c>
      <c r="J9" s="51"/>
      <c r="K9" s="52"/>
    </row>
    <row r="10" spans="1:12" ht="15.75" thickBot="1" x14ac:dyDescent="0.3">
      <c r="A10" s="18"/>
      <c r="B10" s="18"/>
      <c r="C10" s="18"/>
      <c r="E10" s="21"/>
      <c r="F10" s="21"/>
      <c r="G10" s="21"/>
      <c r="I10" s="22"/>
      <c r="J10" s="23"/>
      <c r="K10" s="23"/>
    </row>
    <row r="11" spans="1:12" ht="30.75" customHeight="1" thickBot="1" x14ac:dyDescent="0.3">
      <c r="A11" s="56" t="s">
        <v>29</v>
      </c>
      <c r="B11" s="57"/>
      <c r="C11" s="24"/>
      <c r="D11" s="46" t="s">
        <v>18</v>
      </c>
      <c r="E11" s="47"/>
      <c r="F11" s="47"/>
      <c r="G11" s="48"/>
      <c r="H11" s="34"/>
      <c r="I11" s="22"/>
    </row>
    <row r="12" spans="1:12" ht="15.75" thickBot="1" x14ac:dyDescent="0.3">
      <c r="A12" s="58"/>
      <c r="B12" s="59"/>
      <c r="C12" s="24"/>
      <c r="D12" s="25"/>
      <c r="E12" s="21"/>
      <c r="F12" s="21"/>
      <c r="G12" s="21"/>
      <c r="I12" s="22"/>
    </row>
    <row r="13" spans="1:12" ht="30" customHeight="1" thickBot="1" x14ac:dyDescent="0.3">
      <c r="A13" s="58"/>
      <c r="B13" s="59"/>
      <c r="C13" s="24"/>
      <c r="D13" s="46" t="s">
        <v>19</v>
      </c>
      <c r="E13" s="47"/>
      <c r="F13" s="47"/>
      <c r="G13" s="48"/>
      <c r="H13" s="34"/>
      <c r="I13" s="22"/>
    </row>
    <row r="14" spans="1:12" ht="18.75" customHeight="1" thickBot="1" x14ac:dyDescent="0.3">
      <c r="A14" s="58"/>
      <c r="B14" s="59"/>
      <c r="C14" s="24"/>
      <c r="E14" s="21"/>
      <c r="F14" s="21"/>
      <c r="G14" s="21"/>
      <c r="I14" s="22"/>
    </row>
    <row r="15" spans="1:12" ht="24" customHeight="1" thickBot="1" x14ac:dyDescent="0.3">
      <c r="A15" s="60"/>
      <c r="B15" s="61"/>
      <c r="C15" s="24"/>
      <c r="D15" s="46" t="s">
        <v>23</v>
      </c>
      <c r="E15" s="47"/>
      <c r="F15" s="47"/>
      <c r="G15" s="48"/>
      <c r="H15" s="34"/>
      <c r="I15" s="22"/>
      <c r="J15" s="23"/>
      <c r="K15" s="23"/>
    </row>
    <row r="16" spans="1:12" x14ac:dyDescent="0.25">
      <c r="A16" s="18"/>
      <c r="B16" s="18"/>
      <c r="C16" s="18"/>
      <c r="E16" s="21"/>
      <c r="F16" s="21"/>
      <c r="G16" s="21"/>
      <c r="I16" s="22"/>
      <c r="J16" s="23"/>
      <c r="K16" s="23"/>
    </row>
    <row r="18" spans="1:12" s="28" customFormat="1" ht="25.5" x14ac:dyDescent="0.25">
      <c r="A18" s="26" t="s">
        <v>33</v>
      </c>
      <c r="B18" s="26" t="s">
        <v>3</v>
      </c>
      <c r="C18" s="26" t="s">
        <v>20</v>
      </c>
      <c r="D18" s="26" t="s">
        <v>4</v>
      </c>
      <c r="E18" s="26" t="s">
        <v>25</v>
      </c>
      <c r="F18" s="27" t="s">
        <v>5</v>
      </c>
      <c r="G18" s="27" t="s">
        <v>27</v>
      </c>
      <c r="H18" s="27" t="s">
        <v>6</v>
      </c>
      <c r="I18" s="27" t="s">
        <v>7</v>
      </c>
      <c r="J18" s="27" t="s">
        <v>8</v>
      </c>
      <c r="K18" s="27" t="s">
        <v>9</v>
      </c>
      <c r="L18" s="27" t="s">
        <v>10</v>
      </c>
    </row>
    <row r="19" spans="1:12" s="28" customFormat="1" ht="153" x14ac:dyDescent="0.25">
      <c r="A19" s="36">
        <v>1</v>
      </c>
      <c r="B19" s="37" t="s">
        <v>39</v>
      </c>
      <c r="C19" s="38"/>
      <c r="D19" s="36">
        <v>1</v>
      </c>
      <c r="E19" s="36" t="s">
        <v>37</v>
      </c>
      <c r="F19" s="13">
        <v>0</v>
      </c>
      <c r="G19" s="1">
        <v>0</v>
      </c>
      <c r="H19" s="2">
        <f>+ROUND(F19*G19,0)</f>
        <v>0</v>
      </c>
      <c r="I19" s="2">
        <f>ROUND(F19+H19,0)</f>
        <v>0</v>
      </c>
      <c r="J19" s="2">
        <f>ROUND(F19*D19,0)</f>
        <v>0</v>
      </c>
      <c r="K19" s="2">
        <f>ROUND(J19*G19,0)</f>
        <v>0</v>
      </c>
      <c r="L19" s="3">
        <f>ROUND(J19+K19,0)</f>
        <v>0</v>
      </c>
    </row>
    <row r="20" spans="1:12" s="28" customFormat="1" ht="123.75" customHeight="1" x14ac:dyDescent="0.25">
      <c r="A20" s="36">
        <v>2</v>
      </c>
      <c r="B20" s="37" t="s">
        <v>40</v>
      </c>
      <c r="C20" s="38"/>
      <c r="D20" s="36">
        <v>1</v>
      </c>
      <c r="E20" s="36" t="s">
        <v>37</v>
      </c>
      <c r="F20" s="13">
        <v>0</v>
      </c>
      <c r="G20" s="1">
        <v>0</v>
      </c>
      <c r="H20" s="2">
        <f t="shared" ref="H20:H22" si="0">+ROUND(F20*G20,0)</f>
        <v>0</v>
      </c>
      <c r="I20" s="2">
        <f t="shared" ref="I20:I22" si="1">ROUND(F20+H20,0)</f>
        <v>0</v>
      </c>
      <c r="J20" s="2">
        <f t="shared" ref="J20:J22" si="2">ROUND(F20*D20,0)</f>
        <v>0</v>
      </c>
      <c r="K20" s="2">
        <f t="shared" ref="K20:K22" si="3">ROUND(J20*G20,0)</f>
        <v>0</v>
      </c>
      <c r="L20" s="3">
        <f t="shared" ref="L20:L22" si="4">ROUND(J20+K20,0)</f>
        <v>0</v>
      </c>
    </row>
    <row r="21" spans="1:12" s="28" customFormat="1" ht="70.5" customHeight="1" x14ac:dyDescent="0.25">
      <c r="A21" s="36">
        <v>3</v>
      </c>
      <c r="B21" s="37" t="s">
        <v>41</v>
      </c>
      <c r="C21" s="38"/>
      <c r="D21" s="36">
        <v>1</v>
      </c>
      <c r="E21" s="36" t="s">
        <v>37</v>
      </c>
      <c r="F21" s="13">
        <v>0</v>
      </c>
      <c r="G21" s="1">
        <v>0</v>
      </c>
      <c r="H21" s="2">
        <f t="shared" si="0"/>
        <v>0</v>
      </c>
      <c r="I21" s="2">
        <f t="shared" si="1"/>
        <v>0</v>
      </c>
      <c r="J21" s="2">
        <f t="shared" si="2"/>
        <v>0</v>
      </c>
      <c r="K21" s="2">
        <f t="shared" si="3"/>
        <v>0</v>
      </c>
      <c r="L21" s="3">
        <f t="shared" si="4"/>
        <v>0</v>
      </c>
    </row>
    <row r="22" spans="1:12" s="28" customFormat="1" ht="39" customHeight="1" x14ac:dyDescent="0.25">
      <c r="A22" s="36">
        <v>4</v>
      </c>
      <c r="B22" s="37" t="s">
        <v>42</v>
      </c>
      <c r="C22" s="38"/>
      <c r="D22" s="36">
        <v>1</v>
      </c>
      <c r="E22" s="36" t="s">
        <v>37</v>
      </c>
      <c r="F22" s="13">
        <v>0</v>
      </c>
      <c r="G22" s="1">
        <v>0</v>
      </c>
      <c r="H22" s="2">
        <f t="shared" si="0"/>
        <v>0</v>
      </c>
      <c r="I22" s="2">
        <f t="shared" si="1"/>
        <v>0</v>
      </c>
      <c r="J22" s="2">
        <f t="shared" si="2"/>
        <v>0</v>
      </c>
      <c r="K22" s="2">
        <f t="shared" si="3"/>
        <v>0</v>
      </c>
      <c r="L22" s="3">
        <f t="shared" si="4"/>
        <v>0</v>
      </c>
    </row>
    <row r="24" spans="1:12" s="28" customFormat="1" ht="42" customHeight="1" thickBot="1" x14ac:dyDescent="0.25">
      <c r="A24" s="24"/>
      <c r="B24" s="29"/>
      <c r="C24" s="29"/>
      <c r="D24" s="24"/>
      <c r="E24" s="30"/>
      <c r="F24" s="31"/>
      <c r="G24" s="30"/>
      <c r="H24" s="30"/>
      <c r="I24" s="32"/>
      <c r="K24" s="8" t="s">
        <v>24</v>
      </c>
      <c r="L24" s="5">
        <f>SUMIF(G:G,0%,J:J)</f>
        <v>0</v>
      </c>
    </row>
    <row r="25" spans="1:12" s="28" customFormat="1" ht="29.25" customHeight="1" thickBot="1" x14ac:dyDescent="0.25">
      <c r="A25" s="41" t="s">
        <v>26</v>
      </c>
      <c r="B25" s="42"/>
      <c r="C25" s="42"/>
      <c r="D25" s="42"/>
      <c r="E25" s="42"/>
      <c r="F25" s="42"/>
      <c r="G25" s="42"/>
      <c r="H25" s="42"/>
      <c r="I25" s="42"/>
      <c r="J25" s="43"/>
      <c r="K25" s="12" t="s">
        <v>11</v>
      </c>
      <c r="L25" s="5">
        <f>SUMIF(G:G,5%,J:J)</f>
        <v>0</v>
      </c>
    </row>
    <row r="26" spans="1:12" s="28" customFormat="1" ht="77.25" customHeight="1" x14ac:dyDescent="0.2">
      <c r="A26" s="39" t="s">
        <v>34</v>
      </c>
      <c r="B26" s="39"/>
      <c r="C26" s="39"/>
      <c r="D26" s="39"/>
      <c r="E26" s="39"/>
      <c r="F26" s="39"/>
      <c r="G26" s="39"/>
      <c r="H26" s="39"/>
      <c r="I26" s="39"/>
      <c r="J26" s="39"/>
      <c r="K26" s="8" t="s">
        <v>12</v>
      </c>
      <c r="L26" s="5">
        <f>SUMIF(G:G,19%,J:J)</f>
        <v>0</v>
      </c>
    </row>
    <row r="27" spans="1:12" s="28" customFormat="1" ht="20.25" customHeight="1" x14ac:dyDescent="0.2">
      <c r="A27" s="40"/>
      <c r="B27" s="40"/>
      <c r="C27" s="40"/>
      <c r="D27" s="40"/>
      <c r="E27" s="40"/>
      <c r="F27" s="40"/>
      <c r="G27" s="40"/>
      <c r="H27" s="40"/>
      <c r="I27" s="40"/>
      <c r="J27" s="40"/>
      <c r="K27" s="9" t="s">
        <v>8</v>
      </c>
      <c r="L27" s="6">
        <f>SUM(L24:L26)</f>
        <v>0</v>
      </c>
    </row>
    <row r="28" spans="1:12" s="28" customFormat="1" ht="23.25" customHeight="1" x14ac:dyDescent="0.2">
      <c r="A28" s="40"/>
      <c r="B28" s="40"/>
      <c r="C28" s="40"/>
      <c r="D28" s="40"/>
      <c r="E28" s="40"/>
      <c r="F28" s="40"/>
      <c r="G28" s="40"/>
      <c r="H28" s="40"/>
      <c r="I28" s="40"/>
      <c r="J28" s="40"/>
      <c r="K28" s="10" t="s">
        <v>13</v>
      </c>
      <c r="L28" s="7">
        <f>ROUND(L25*5%,0)</f>
        <v>0</v>
      </c>
    </row>
    <row r="29" spans="1:12" s="28" customFormat="1" x14ac:dyDescent="0.2">
      <c r="A29" s="40"/>
      <c r="B29" s="40"/>
      <c r="C29" s="40"/>
      <c r="D29" s="40"/>
      <c r="E29" s="40"/>
      <c r="F29" s="40"/>
      <c r="G29" s="40"/>
      <c r="H29" s="40"/>
      <c r="I29" s="40"/>
      <c r="J29" s="40"/>
      <c r="K29" s="10" t="s">
        <v>14</v>
      </c>
      <c r="L29" s="5">
        <f>ROUND(L26*19%,0)</f>
        <v>0</v>
      </c>
    </row>
    <row r="30" spans="1:12" s="28" customFormat="1" x14ac:dyDescent="0.2">
      <c r="A30" s="40"/>
      <c r="B30" s="40"/>
      <c r="C30" s="40"/>
      <c r="D30" s="40"/>
      <c r="E30" s="40"/>
      <c r="F30" s="40"/>
      <c r="G30" s="40"/>
      <c r="H30" s="40"/>
      <c r="I30" s="40"/>
      <c r="J30" s="40"/>
      <c r="K30" s="9" t="s">
        <v>15</v>
      </c>
      <c r="L30" s="6">
        <f>SUM(L28:L29)</f>
        <v>0</v>
      </c>
    </row>
    <row r="31" spans="1:12" s="28" customFormat="1" ht="59.25" customHeight="1" x14ac:dyDescent="0.2">
      <c r="A31" s="40"/>
      <c r="B31" s="40"/>
      <c r="C31" s="40"/>
      <c r="D31" s="40"/>
      <c r="E31" s="40"/>
      <c r="F31" s="40"/>
      <c r="G31" s="40"/>
      <c r="H31" s="40"/>
      <c r="I31" s="40"/>
      <c r="J31" s="40"/>
      <c r="K31" s="11" t="s">
        <v>16</v>
      </c>
      <c r="L31" s="6">
        <f>+L27+L30</f>
        <v>0</v>
      </c>
    </row>
    <row r="33" spans="1:3" x14ac:dyDescent="0.25">
      <c r="B33" s="35"/>
      <c r="C33" s="35"/>
    </row>
    <row r="34" spans="1:3" x14ac:dyDescent="0.25">
      <c r="B34" s="35"/>
      <c r="C34" s="35"/>
    </row>
    <row r="35" spans="1:3" x14ac:dyDescent="0.25">
      <c r="B35" s="35"/>
      <c r="C35" s="35"/>
    </row>
    <row r="36" spans="1:3" ht="15.75" thickBot="1" x14ac:dyDescent="0.3">
      <c r="B36" s="53"/>
      <c r="C36" s="53"/>
    </row>
    <row r="37" spans="1:3" x14ac:dyDescent="0.25">
      <c r="B37" s="45" t="s">
        <v>21</v>
      </c>
      <c r="C37" s="45"/>
    </row>
    <row r="39" spans="1:3" x14ac:dyDescent="0.25">
      <c r="A39" s="33" t="s">
        <v>2</v>
      </c>
    </row>
  </sheetData>
  <sheetProtection algorithmName="SHA-512" hashValue="h7wB5wIal00JPUor0UjVm8rMC/keThGOcu5UC0ePfdGZiTE6rWo/xaYy05/OLK9NNMn0Y6symOJiA1CnMUbx6g==" saltValue="Egf7ywrq4C2WIRr4MrNbXg==" spinCount="100000" sheet="1" selectLockedCells="1"/>
  <mergeCells count="19">
    <mergeCell ref="A2:A5"/>
    <mergeCell ref="D11:G11"/>
    <mergeCell ref="K2:L2"/>
    <mergeCell ref="K3:L3"/>
    <mergeCell ref="K4:L4"/>
    <mergeCell ref="K5:L5"/>
    <mergeCell ref="A11:B15"/>
    <mergeCell ref="B2:J2"/>
    <mergeCell ref="B3:J3"/>
    <mergeCell ref="B4:J5"/>
    <mergeCell ref="A26:J31"/>
    <mergeCell ref="A25:J25"/>
    <mergeCell ref="A9:B9"/>
    <mergeCell ref="B37:C37"/>
    <mergeCell ref="D13:G13"/>
    <mergeCell ref="D15:G15"/>
    <mergeCell ref="F9:G9"/>
    <mergeCell ref="J9:K9"/>
    <mergeCell ref="B36:C36"/>
  </mergeCells>
  <dataValidations count="1">
    <dataValidation type="decimal" allowBlank="1" showInputMessage="1" showErrorMessage="1" sqref="F19:F22"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4">
        <v>0</v>
      </c>
    </row>
    <row r="8" spans="4:4" x14ac:dyDescent="0.25">
      <c r="D8" s="4">
        <v>0.05</v>
      </c>
    </row>
    <row r="9" spans="4:4" x14ac:dyDescent="0.25">
      <c r="D9" s="4">
        <v>0.19</v>
      </c>
    </row>
    <row r="10" spans="4:4"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D1C6DAFB121C46B97F472C95074DD2" ma:contentTypeVersion="16" ma:contentTypeDescription="Create a new document." ma:contentTypeScope="" ma:versionID="962677fad92712bd4535e407da454371">
  <xsd:schema xmlns:xsd="http://www.w3.org/2001/XMLSchema" xmlns:xs="http://www.w3.org/2001/XMLSchema" xmlns:p="http://schemas.microsoft.com/office/2006/metadata/properties" xmlns:ns1="http://schemas.microsoft.com/sharepoint/v3" xmlns:ns3="dff3228f-11cd-4ac2-9316-5170767e729b" xmlns:ns4="ad00a543-a158-4a43-bb51-9847e8ba78bb" targetNamespace="http://schemas.microsoft.com/office/2006/metadata/properties" ma:root="true" ma:fieldsID="8464107a022d4cb6d6aa5ac44395612d" ns1:_="" ns3:_="" ns4:_="">
    <xsd:import namespace="http://schemas.microsoft.com/sharepoint/v3"/>
    <xsd:import namespace="dff3228f-11cd-4ac2-9316-5170767e729b"/>
    <xsd:import namespace="ad00a543-a158-4a43-bb51-9847e8ba78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3228f-11cd-4ac2-9316-5170767e7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00a543-a158-4a43-bb51-9847e8ba78b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14CFA7-1430-4EFA-B2E0-77EF3E20DDF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dff3228f-11cd-4ac2-9316-5170767e729b"/>
    <ds:schemaRef ds:uri="ad00a543-a158-4a43-bb51-9847e8ba78bb"/>
    <ds:schemaRef ds:uri="http://purl.org/dc/terms/"/>
    <ds:schemaRef ds:uri="http://schemas.microsoft.com/sharepoint/v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744B502-3CBC-43BC-9723-12926F3260BC}">
  <ds:schemaRefs>
    <ds:schemaRef ds:uri="http://schemas.microsoft.com/sharepoint/v3/contenttype/forms"/>
  </ds:schemaRefs>
</ds:datastoreItem>
</file>

<file path=customXml/itemProps3.xml><?xml version="1.0" encoding="utf-8"?>
<ds:datastoreItem xmlns:ds="http://schemas.openxmlformats.org/officeDocument/2006/customXml" ds:itemID="{4706384E-E67D-49C4-A1C7-E4C214773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3228f-11cd-4ac2-9316-5170767e729b"/>
    <ds:schemaRef ds:uri="ad00a543-a158-4a43-bb51-9847e8ba7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2021-08-06T19:26:27Z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0x0101009DD1C6DAFB121C46B97F472C95074DD2</vt:lpwstr>
  </property>
</Properties>
</file>