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4 PLANTA ELÉCTRICA INVESTIGACIÓN\PUBLICACIÓN\"/>
    </mc:Choice>
  </mc:AlternateContent>
  <xr:revisionPtr revIDLastSave="0" documentId="13_ncr:1_{4CDB6575-47E9-4321-BF15-86152532CB76}"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<sst xmlns="http://schemas.openxmlformats.org/spreadsheetml/2006/main" count="41" uniqueCount="40">
  <si>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</si>
  <si>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</si>
  <si>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</si>
  <si>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</si>
  <si>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</si>
  <si>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</si>
  <si>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</si>
  <si>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</si>
  <si>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</si>
  <si>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</si>
  <si>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</si>
  <si>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</si>
  <si>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</si>
  <si>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</si>
  <si>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</si>
  <si>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</si>
  <si>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</si>
  <si>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</si>
  <si>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</si>
  <si>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</si>
  <si>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</si>
  <si>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</si>
  <si>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</si>
  <si>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</si>
  <si>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</si>
  <si>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</si>
  <si>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</si>
  <si>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</si>
  <si>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</si>
  <si>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</si>
  <si>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</si>
  <si>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</si>
  <si>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</si>
  <si>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</si>
  <si>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</si>
  <si>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</si>
  <si>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</si>
  <si>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</si>
  <si>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32.1-41</t>
  </si>
  <si>
    <t>Suministro e instalación de una planta de generación eléctrica a gas,  de 16 Kw de 2 fases,  3600 rpm, con cabina en aluminio insonorizada de 65 db a 7 m, incluye batería, construcción de la placa de concreto, la acometida eléctrica (10 m aproximadamente) y la red de gas (10 metros aproximadamente), con regulador de segunda etapa para operar de 9 a 11 pulgadas de columna de agua inH2O (19-22 mm Hg), con presión mínima de entrada de 28 mbar. Características del generador:                                                                                      
•Totalmente automático (Se corta el suministro de energía de la red pública y la planta se debe accionar máximo a los 5 segundos, reintegrado el suministro de energía de la red pública la planta se apaga máximo al minuto y medio).         
•Diseño para trabajo a la intemperie.                                                                            
•Silencioso (Generar no más  de 65 decibeles de ruido a 7 metros de distancia).                    
•Con  biogás.                                                                                  
•Con GLP se requieren 2500 BTU/ft³ (93,15MJ/m³)                                                                  
•Se debe poder configurar al servidor para hacer seguimiento vía remota desde alguna aplicación.                                                                                       •Se debe poder programar para que se encienda automáticamente cada determinado periodo de tiempo y se ejercite sin consumir gas. GARANTIA MINIMA: 6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</si>
</sst>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0" borderId="20" xfId="0" applyFont="1" applyBorder="1" applyAlignment="1">
      <alignment vertical="center" wrapText="1"/>
    </xf>
    <xf numFmtId="0" fontId="1" fillId="0" borderId="20"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13" zoomScaleNormal="100" zoomScaleSheetLayoutView="90" zoomScalePageLayoutView="55" workbookViewId="0">
      <selection activeCell="B30" sqref="B30:C32"/>
    </sheetView>
  </sheetViews>
  <sheetFormatPr baseColWidth="10" defaultRowHeight="15" x14ac:dyDescent="0.25"/>
  <cols>
    <col min="1" max="1" width="10.7109375" style="16" customWidth="1"/>
    <col min="2" max="2" width="60.71093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6"/>
      <c r="B2" s="57" t="s">
        <v>0</v>
      </c>
      <c r="C2" s="57"/>
      <c r="D2" s="57"/>
      <c r="E2" s="57"/>
      <c r="F2" s="57"/>
      <c r="G2" s="57"/>
      <c r="H2" s="57"/>
      <c r="I2" s="57"/>
      <c r="J2" s="57"/>
      <c r="K2" s="57" t="s">
        <v>35</v>
      </c>
      <c r="L2" s="57"/>
    </row>
    <row r="3" spans="1:12" ht="15.75" customHeight="1" x14ac:dyDescent="0.25">
      <c r="A3" s="56"/>
      <c r="B3" s="57" t="s">
        <v>1</v>
      </c>
      <c r="C3" s="57"/>
      <c r="D3" s="57"/>
      <c r="E3" s="57"/>
      <c r="F3" s="57"/>
      <c r="G3" s="57"/>
      <c r="H3" s="57"/>
      <c r="I3" s="57"/>
      <c r="J3" s="57"/>
      <c r="K3" s="57" t="s">
        <v>30</v>
      </c>
      <c r="L3" s="57"/>
    </row>
    <row r="4" spans="1:12" ht="16.5" customHeight="1" x14ac:dyDescent="0.25">
      <c r="A4" s="56"/>
      <c r="B4" s="57" t="s">
        <v>28</v>
      </c>
      <c r="C4" s="57"/>
      <c r="D4" s="57"/>
      <c r="E4" s="57"/>
      <c r="F4" s="57"/>
      <c r="G4" s="57"/>
      <c r="H4" s="57"/>
      <c r="I4" s="57"/>
      <c r="J4" s="57"/>
      <c r="K4" s="57" t="s">
        <v>31</v>
      </c>
      <c r="L4" s="57"/>
    </row>
    <row r="5" spans="1:12" ht="15" customHeight="1" x14ac:dyDescent="0.25">
      <c r="A5" s="56"/>
      <c r="B5" s="57"/>
      <c r="C5" s="57"/>
      <c r="D5" s="57"/>
      <c r="E5" s="57"/>
      <c r="F5" s="57"/>
      <c r="G5" s="57"/>
      <c r="H5" s="57"/>
      <c r="I5" s="57"/>
      <c r="J5" s="57"/>
      <c r="K5" s="57" t="s">
        <v>32</v>
      </c>
      <c r="L5" s="57"/>
    </row>
    <row r="7" spans="1:12" x14ac:dyDescent="0.25">
      <c r="A7" s="19" t="s">
        <v>36</v>
      </c>
    </row>
    <row r="8" spans="1:12" x14ac:dyDescent="0.25">
      <c r="A8" s="19"/>
    </row>
    <row r="9" spans="1:12" ht="25.5" customHeight="1" x14ac:dyDescent="0.25">
      <c r="A9" s="45" t="s">
        <v>2</v>
      </c>
      <c r="B9" s="45"/>
      <c r="C9" s="20"/>
      <c r="E9" s="21" t="s">
        <v>22</v>
      </c>
      <c r="F9" s="50"/>
      <c r="G9" s="51"/>
      <c r="I9" s="22" t="s">
        <v>17</v>
      </c>
      <c r="J9" s="52"/>
      <c r="K9" s="53"/>
    </row>
    <row r="10" spans="1:12" ht="15.75" thickBot="1" x14ac:dyDescent="0.3">
      <c r="A10" s="20"/>
      <c r="B10" s="20"/>
      <c r="C10" s="20"/>
      <c r="E10" s="23"/>
      <c r="F10" s="23"/>
      <c r="G10" s="23"/>
      <c r="I10" s="24"/>
      <c r="J10" s="25"/>
      <c r="K10" s="25"/>
    </row>
    <row r="11" spans="1:12" ht="30.75" customHeight="1" thickBot="1" x14ac:dyDescent="0.3">
      <c r="A11" s="58" t="s">
        <v>29</v>
      </c>
      <c r="B11" s="59"/>
      <c r="C11" s="26"/>
      <c r="D11" s="47" t="s">
        <v>18</v>
      </c>
      <c r="E11" s="48"/>
      <c r="F11" s="48"/>
      <c r="G11" s="49"/>
      <c r="H11" s="37"/>
      <c r="I11" s="24"/>
    </row>
    <row r="12" spans="1:12" ht="15.75" thickBot="1" x14ac:dyDescent="0.3">
      <c r="A12" s="60"/>
      <c r="B12" s="61"/>
      <c r="C12" s="26"/>
      <c r="D12" s="27"/>
      <c r="E12" s="23"/>
      <c r="F12" s="23"/>
      <c r="G12" s="23"/>
      <c r="I12" s="24"/>
    </row>
    <row r="13" spans="1:12" ht="30" customHeight="1" thickBot="1" x14ac:dyDescent="0.3">
      <c r="A13" s="60"/>
      <c r="B13" s="61"/>
      <c r="C13" s="26"/>
      <c r="D13" s="47" t="s">
        <v>19</v>
      </c>
      <c r="E13" s="48"/>
      <c r="F13" s="48"/>
      <c r="G13" s="49"/>
      <c r="H13" s="37"/>
      <c r="I13" s="24"/>
    </row>
    <row r="14" spans="1:12" ht="18.75" customHeight="1" thickBot="1" x14ac:dyDescent="0.3">
      <c r="A14" s="60"/>
      <c r="B14" s="61"/>
      <c r="C14" s="26"/>
      <c r="E14" s="23"/>
      <c r="F14" s="23"/>
      <c r="G14" s="23"/>
      <c r="I14" s="24"/>
    </row>
    <row r="15" spans="1:12" ht="24" customHeight="1" thickBot="1" x14ac:dyDescent="0.3">
      <c r="A15" s="62"/>
      <c r="B15" s="63"/>
      <c r="C15" s="26"/>
      <c r="D15" s="47" t="s">
        <v>23</v>
      </c>
      <c r="E15" s="48"/>
      <c r="F15" s="48"/>
      <c r="G15" s="49"/>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409.5" customHeight="1" x14ac:dyDescent="0.25">
      <c r="A19" s="7">
        <v>1</v>
      </c>
      <c r="B19" s="38" t="s">
        <v>39</v>
      </c>
      <c r="C19" s="13"/>
      <c r="D19" s="39">
        <v>1</v>
      </c>
      <c r="E19" s="31" t="s">
        <v>37</v>
      </c>
      <c r="F19" s="14">
        <v>0</v>
      </c>
      <c r="G19" s="15">
        <v>0</v>
      </c>
      <c r="H19" s="1">
        <f>+ROUND(F19*G19,0)</f>
        <v>0</v>
      </c>
      <c r="I19" s="1">
        <f>ROUND(F19+H19,0)</f>
        <v>0</v>
      </c>
      <c r="J19" s="1">
        <f>ROUND(F19*D19,0)</f>
        <v>0</v>
      </c>
      <c r="K19" s="1">
        <f>ROUND(J19*G19,0)</f>
        <v>0</v>
      </c>
      <c r="L19" s="2">
        <f>ROUND(J19+K19,0)</f>
        <v>0</v>
      </c>
    </row>
    <row r="20" spans="1:12" s="30" customFormat="1" ht="42" customHeight="1" thickBot="1" x14ac:dyDescent="0.25">
      <c r="A20" s="26"/>
      <c r="B20" s="32"/>
      <c r="C20" s="32"/>
      <c r="D20" s="26"/>
      <c r="E20" s="33"/>
      <c r="F20" s="34"/>
      <c r="G20" s="33"/>
      <c r="H20" s="33"/>
      <c r="I20" s="35"/>
      <c r="K20" s="8" t="s">
        <v>24</v>
      </c>
      <c r="L20" s="4">
        <f>SUMIF(G:G,0%,J:J)</f>
        <v>0</v>
      </c>
    </row>
    <row r="21" spans="1:12" s="30" customFormat="1" ht="29.25" customHeight="1" thickBot="1" x14ac:dyDescent="0.25">
      <c r="A21" s="42" t="s">
        <v>26</v>
      </c>
      <c r="B21" s="43"/>
      <c r="C21" s="43"/>
      <c r="D21" s="43"/>
      <c r="E21" s="43"/>
      <c r="F21" s="43"/>
      <c r="G21" s="43"/>
      <c r="H21" s="43"/>
      <c r="I21" s="43"/>
      <c r="J21" s="44"/>
      <c r="K21" s="12" t="s">
        <v>11</v>
      </c>
      <c r="L21" s="4">
        <f>SUMIF(G:G,5%,J:J)</f>
        <v>0</v>
      </c>
    </row>
    <row r="22" spans="1:12" s="30" customFormat="1" ht="77.25" customHeight="1" x14ac:dyDescent="0.2">
      <c r="A22" s="40" t="s">
        <v>34</v>
      </c>
      <c r="B22" s="40"/>
      <c r="C22" s="40"/>
      <c r="D22" s="40"/>
      <c r="E22" s="40"/>
      <c r="F22" s="40"/>
      <c r="G22" s="40"/>
      <c r="H22" s="40"/>
      <c r="I22" s="40"/>
      <c r="J22" s="40"/>
      <c r="K22" s="8" t="s">
        <v>12</v>
      </c>
      <c r="L22" s="4">
        <f>SUMIF(G:G,19%,J:J)</f>
        <v>0</v>
      </c>
    </row>
    <row r="23" spans="1:12" s="30" customFormat="1" ht="20.25" customHeight="1" x14ac:dyDescent="0.2">
      <c r="A23" s="41"/>
      <c r="B23" s="41"/>
      <c r="C23" s="41"/>
      <c r="D23" s="41"/>
      <c r="E23" s="41"/>
      <c r="F23" s="41"/>
      <c r="G23" s="41"/>
      <c r="H23" s="41"/>
      <c r="I23" s="41"/>
      <c r="J23" s="41"/>
      <c r="K23" s="9" t="s">
        <v>8</v>
      </c>
      <c r="L23" s="5">
        <f>SUM(L20:L22)</f>
        <v>0</v>
      </c>
    </row>
    <row r="24" spans="1:12" s="30" customFormat="1" ht="23.25" customHeight="1" x14ac:dyDescent="0.2">
      <c r="A24" s="41"/>
      <c r="B24" s="41"/>
      <c r="C24" s="41"/>
      <c r="D24" s="41"/>
      <c r="E24" s="41"/>
      <c r="F24" s="41"/>
      <c r="G24" s="41"/>
      <c r="H24" s="41"/>
      <c r="I24" s="41"/>
      <c r="J24" s="41"/>
      <c r="K24" s="10" t="s">
        <v>13</v>
      </c>
      <c r="L24" s="6">
        <f>ROUND(L21*5%,0)</f>
        <v>0</v>
      </c>
    </row>
    <row r="25" spans="1:12" s="30" customFormat="1" x14ac:dyDescent="0.2">
      <c r="A25" s="41"/>
      <c r="B25" s="41"/>
      <c r="C25" s="41"/>
      <c r="D25" s="41"/>
      <c r="E25" s="41"/>
      <c r="F25" s="41"/>
      <c r="G25" s="41"/>
      <c r="H25" s="41"/>
      <c r="I25" s="41"/>
      <c r="J25" s="41"/>
      <c r="K25" s="10" t="s">
        <v>14</v>
      </c>
      <c r="L25" s="4">
        <f>ROUND(L22*19%,0)</f>
        <v>0</v>
      </c>
    </row>
    <row r="26" spans="1:12" s="30" customFormat="1" x14ac:dyDescent="0.2">
      <c r="A26" s="41"/>
      <c r="B26" s="41"/>
      <c r="C26" s="41"/>
      <c r="D26" s="41"/>
      <c r="E26" s="41"/>
      <c r="F26" s="41"/>
      <c r="G26" s="41"/>
      <c r="H26" s="41"/>
      <c r="I26" s="41"/>
      <c r="J26" s="41"/>
      <c r="K26" s="9" t="s">
        <v>15</v>
      </c>
      <c r="L26" s="5">
        <f>SUM(L24:L25)</f>
        <v>0</v>
      </c>
    </row>
    <row r="27" spans="1:12" s="30" customFormat="1" ht="59.25" customHeight="1" x14ac:dyDescent="0.2">
      <c r="A27" s="41"/>
      <c r="B27" s="41"/>
      <c r="C27" s="41"/>
      <c r="D27" s="41"/>
      <c r="E27" s="41"/>
      <c r="F27" s="41"/>
      <c r="G27" s="41"/>
      <c r="H27" s="41"/>
      <c r="I27" s="41"/>
      <c r="J27" s="41"/>
      <c r="K27" s="11" t="s">
        <v>16</v>
      </c>
      <c r="L27" s="5">
        <f>+L23+L26</f>
        <v>0</v>
      </c>
    </row>
    <row r="30" spans="1:12" x14ac:dyDescent="0.25">
      <c r="B30" s="54"/>
      <c r="C30" s="54"/>
    </row>
    <row r="31" spans="1:12" x14ac:dyDescent="0.25">
      <c r="B31" s="54"/>
      <c r="C31" s="54"/>
    </row>
    <row r="32" spans="1:12" ht="15.75" thickBot="1" x14ac:dyDescent="0.3">
      <c r="B32" s="55"/>
      <c r="C32" s="55"/>
    </row>
    <row r="33" spans="1:3" x14ac:dyDescent="0.25">
      <c r="B33" s="46" t="s">
        <v>21</v>
      </c>
      <c r="C33" s="46"/>
    </row>
    <row r="35" spans="1:3" x14ac:dyDescent="0.25">
      <c r="A35" s="36" t="s">
        <v>38</v>
      </c>
    </row>
  </sheetData>
  <sheetProtection algorithmName="SHA-512" hashValue="PBblwH2l6s4ZnRnfxsZhHVzYu554wlAJMTqJ9RYJU/lIgSqvqsj6LyD8toX1lXfEPmdW12+m0w+CgeqniHUGSQ==" saltValue="jWzHv/4nosAr7tSym3rkWw=="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0: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2021-12-07T20:28:27Z</dcterms:modified>
</cp:coreProperties>
</file>