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Angelica\OneDrive - Universidad de Cundinamarca\ANGELICA TRABAJO EN CASA\F-CD-298 DOTACIÓN\DOCUMENTOS A PUBLICAR\"/>
    </mc:Choice>
  </mc:AlternateContent>
  <xr:revisionPtr revIDLastSave="0" documentId="13_ncr:1_{C6271289-CE18-4066-B26A-8CC42DD67A2F}" xr6:coauthVersionLast="45" xr6:coauthVersionMax="45" xr10:uidLastSave="{00000000-0000-0000-0000-000000000000}"/>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8" i="1" l="1"/>
  <c r="H20" i="1"/>
  <c r="I20" i="1" s="1"/>
  <c r="J20" i="1"/>
  <c r="K20" i="1"/>
  <c r="L20" i="1" s="1"/>
  <c r="H21" i="1"/>
  <c r="I21" i="1" s="1"/>
  <c r="J21" i="1"/>
  <c r="K21" i="1" s="1"/>
  <c r="H22" i="1"/>
  <c r="I22" i="1" s="1"/>
  <c r="J22" i="1"/>
  <c r="K22" i="1" s="1"/>
  <c r="H23" i="1"/>
  <c r="I23" i="1" s="1"/>
  <c r="J23" i="1"/>
  <c r="K23" i="1" s="1"/>
  <c r="L23" i="1" s="1"/>
  <c r="H24" i="1"/>
  <c r="I24" i="1" s="1"/>
  <c r="J24" i="1"/>
  <c r="K24" i="1"/>
  <c r="H25" i="1"/>
  <c r="I25" i="1" s="1"/>
  <c r="J25" i="1"/>
  <c r="K25" i="1" s="1"/>
  <c r="H26" i="1"/>
  <c r="I26" i="1"/>
  <c r="J26" i="1"/>
  <c r="K26" i="1" s="1"/>
  <c r="L26" i="1" s="1"/>
  <c r="H27" i="1"/>
  <c r="I27" i="1" s="1"/>
  <c r="J27" i="1"/>
  <c r="L27" i="1" s="1"/>
  <c r="K27" i="1"/>
  <c r="H28" i="1"/>
  <c r="I28" i="1" s="1"/>
  <c r="J28" i="1"/>
  <c r="K28" i="1"/>
  <c r="H29" i="1"/>
  <c r="I29" i="1" s="1"/>
  <c r="J29" i="1"/>
  <c r="K29" i="1" s="1"/>
  <c r="H30" i="1"/>
  <c r="I30" i="1" s="1"/>
  <c r="J30" i="1"/>
  <c r="K30" i="1" s="1"/>
  <c r="L30" i="1" s="1"/>
  <c r="H31" i="1"/>
  <c r="I31" i="1" s="1"/>
  <c r="J31" i="1"/>
  <c r="K31" i="1" s="1"/>
  <c r="L31" i="1" s="1"/>
  <c r="H32" i="1"/>
  <c r="I32" i="1" s="1"/>
  <c r="J32" i="1"/>
  <c r="K32" i="1" s="1"/>
  <c r="H33" i="1"/>
  <c r="I33" i="1" s="1"/>
  <c r="J33" i="1"/>
  <c r="K33" i="1" s="1"/>
  <c r="L32" i="1" l="1"/>
  <c r="L28" i="1"/>
  <c r="L24" i="1"/>
  <c r="L22" i="1"/>
  <c r="L33" i="1"/>
  <c r="L29" i="1"/>
  <c r="L25" i="1"/>
  <c r="L21" i="1"/>
  <c r="H19" i="1"/>
  <c r="I19" i="1" s="1"/>
  <c r="J19" i="1"/>
  <c r="K19" i="1" l="1"/>
  <c r="L19" i="1" s="1"/>
  <c r="L36" i="1"/>
  <c r="L39" i="1" s="1"/>
  <c r="L35" i="1" l="1"/>
  <c r="L34" i="1" l="1"/>
  <c r="L40" i="1" l="1"/>
  <c r="L37" i="1"/>
  <c r="L4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<sst xmlns="http://schemas.openxmlformats.org/spreadsheetml/2006/main" count="70" uniqueCount="54">
  <si>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</si>
  <si>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</si>
  <si>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</si>
  <si>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</si>
  <si>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</si>
  <si>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</si>
  <si>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</si>
  <si>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</si>
  <si>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</si>
  <si>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</si>
  <si>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</si>
  <si>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</si>
  <si>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</si>
  <si>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</si>
  <si>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</si>
  <si>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</si>
  <si>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</si>
  <si>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</si>
  <si>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</si>
  <si>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</si>
  <si>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</si>
  <si>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</si>
  <si>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</si>
  <si>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</si>
  <si>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</si>
  <si>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</si>
  <si>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</si>
  <si>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</si>
  <si>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</si>
  <si>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</si>
  <si>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</si>
  <si>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</si>
  <si>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</si>
  <si>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</si>
  <si>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</si>
  <si>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</si>
  <si>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</si>
  <si>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</si>
  <si>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</si>
  <si>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</si>
  <si>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Camisa manga larga cuello clásico con repisado de 1/16" contorno de hombro entalegado repisado 1/16" tela Algodón 15% Poliéster 85% peso 110 gramos m2 pechera integrada de 3,3 costura dos costados de 1/4" con entretela fisionable, ojales el superior a 6 cm de distancia desde pie de cuello y continuación a 9 cm de distancia entre ellos. Botones 18 líneas incluye 2 de repuesto internos, portañuela con botón, incluye marquilla fabricante tejida o impresa con instrucciones de lavado, nombre de Confeccionista, composición de la tela, talla y país de fabricación. Hilos y costuras del mismo tono del material de la tela. prenda simétrica excelentes terminados. Tallaje a medida incluye desplazamientos y demás gastos correspondientes. Tela con resistencia al frote, al lavado, gases, sudor, ácido y alcalino incluye garantía de resistencia al desgarre, tensión costuras de seguridad no tiene tendencias a la formación de motas. costuras exentas de fruncidos, torcidos o pliegues y deberán estar los suficientemente tensionadas con el fin de evitar que se agrieten, se abra o se encoja la prenda durante su uso, incluye un bordado 4 tintas 33.000 puntadas aprox. Tallaje a medida, incluye transporte y demás gastos necesarios. Las prendas deben cumplir norma ICONTEC 703-1 Y 703-2 de acuerdo a su uso final. Colores firmes.</t>
  </si>
  <si>
    <t>Pantalón Dril Hombre diseño de temporada, estilo recto, bolsillos laterales amplios con costura interna para uso de monedero, cremallera nylon No 3 Bolsillo posterior doble ribete espuntados a dos agujas, espalda dos pinzas sobre bolsillo ambos lados incluyen botón confección con empretinadora con guía folder de 9,5 cm entrada 4cm salida pasadores en recubridora guía de 2,5 cm entrada y 1,3 de salida con presilla. ojal fabricado con ojaladora costuras con presill de refuerzo botones acrílicos diseño con botón de repuesto prenda simétrica rematada excelente calidad entretela adhesiva marquillas tejidas o impresas incluyen marca, composición de la tela, instrucciones de lavado y procedencia tela con resistencia a desgaste por frote, lavado, gases, sudor, ácido y alcalinos. no tiene tendencia a motosearse hilo tex 120 para costuras internas puntada de seguridad costuras externas tex 75. tallaje a medida incluye transporte y demás gastos. cumple norma ICONTEC 703-1 Y 703-2 de acuerdo a su uso final     Bragueta con "J" de 4cm de ancho pespuntado en dos agujas. Ligamento Sarga o diagonal 3x1 colores firmes. Dril 98% algodón 2% elastómero peso 10.40 onzas. Costuras: Deben estar exentas de fruncidos, torcidos o pliegues y deberán estar los suficientemente tensionadas con el fin de evitar que se agrieten, se abra o se encoja la prenda durante su uso. , bolsillo trasero de ribete con ojal a los dos lados, bolsillo relojero forrado, con pretina y cierre con botón,  ojal tipo lagrima bien terminado, con cremallera,  mínimo siete pasadores distribuidos Uniformemente. colores firmes.Pantalón Dril Hombre diseño de temporada, estilo recto, bolsillos laterales amplios con costura interna para uso de monedero, cremallera nylon No 3 Bolsillo posterior doble ribete espuntados a dos agujas, espalda dos pinzas sobre bolsillo ambos lados incluyen botón confección con empretinadora con guía folder de 9,5 cm entrada 4cm salida pasadores en recubridora guía de 2,5 cm entrada y 1,3 de salida con presilla. ojal fabricado con ojaladora costuras con presill de refuerzo botones acrílicos diseño con botón de repuesto prenda simétrica rematada excelente calidad entretela adhesiva marquillas tejidas o impresas incluyen marca, composición de la tela, instrucciones de lavado y procedencia tela con resistencia a desgaste por frote, lavado, gases, sudor, ácido y alcalinos. no tiene tendencia a motosearse hilo tex 120 para costuras internas puntada de seguridad costuras externas tex 75. tallaje a medida incluye transporte y demás gastos. cumple norma ICONTEC 703-1 Y 703-2 de acuerdo a su uso final     Bragueta con "J" de 4cm de ancho pespuntado en dos agujas. Ligamento Sarga o diagonal 3x1 colores firmes. Dril 98% algodón 2% elastómero peso 10.40 onzas. Costuras: Deben estar exentas de fruncidos, torcidos o pliegues y deberán estar los suficientemente tensionadas con el fin de evitar que se agrieten, se abra o se encoja la prenda durante su uso. , bolsillo trasero de ribete con ojal a los dos lados, bolsillo relojero forrado, con pretina y cierre con botón,  ojal tipo lagrima bien terminado, con cremallera,  mínimo siete pasadores distribuidos Uniformemente. colores firmes.Pantalón Dril Hombre diseño de temporada, estilo recto, bolsillos laterales amplios con costura interna para uso de monedero, cremallera nylon No 3 Bolsillo posterior doble ribete espuntados a dos agujas, espalda dos pinzas sobre bolsillo ambos lados incluyen botón confección con empretinadora con guía folder de 9,5 cm entrada 4cm salida pasadores en recubridora guía de 2,5 cm entrada y 1,3 de salida con presilla. ojal fabricado con ojaladora costuras con presill de refuerzo botones acrílicos diseño con botón de repuesto prenda simétrica rematada excelente calidad entretela adhesiva marquillas tejidas o impresas incluyen marca, composición de la tela, instrucciones de lavado y procedencia tela con resistencia a desgaste por frote, lavado, gases, sudor, ácido y alcalinos. no tiene tendencia a motosearse hilo tex 120 para costuras internas puntada de seguridad costuras externas tex 75. tallaje a medida incluye transporte y demás gastos. cumple norma ICONTEC 703-1 Y 703-2 de acuerdo a su uso final     Bragueta con "J" de 4cm de ancho pespuntado en dos agujas. Ligamento Sarga o diagonal 3x1 colores firmes. Dril 98% algodón 2% elastómero peso 10.40 onzas. Costuras: Deben estar exentas de fruncidos, torcidos o pliegues y deberán estar los suficientemente tensionadas con el fin de evitar que se agrieten, se abra o se encoja la prenda durante su uso. , bolsillo trasero de ribete con ojal a los dos lados, bolsillo relojero forrado, con pretina y cierre con botón,  ojal tipo lagrima bien terminado, con cremallera,  mínimo siete pasadores distribuidos Uniformemente. colores firmes.</t>
  </si>
  <si>
    <t>Zapato caballero formal en cuero personal administrativo mocasín o de amarrar, forro en badana, vaqueta o piel de cerdo plantilla de armado en memory foam Anti Hongo, suela en goma termoplástica o caucho de excelente calzabilidad. Puntera, contrafuerte y talón acordes al tallaje. costuras uniformes y continuas sin hilos flojos libres de protuberancias asperezas pliegues arrugas y restos de materiales que generen incomodidad al usuario. cambriones anatómicos cumplen norma Suela NTC E 67, NTC 5353, Densidad ISO 2781:2008 dureza NTC 467:2006 Tallaje del 30 al 44. </t>
  </si>
  <si>
    <t>Camisa manga larga cuello clásico con repisado de 1/16 contorno de hombro entalegado repisado 1/16 safari de manga con botón del mismo tono de la prenda. Tela Algodón 80% Poliéster 20% tipo dril vulcano con bolsillo bordado al costado izquierdo, pechera integrada de 3,3 costura dos costados de 1/4" con entretela fisionable, ojales el superior a 6 cm de distancia desde pie de cuello y continuación a 9 cm de distancia entre ellos. Botones 18 líneas incluye 2 de repuesto internos, portañuela con botón, incluye marquilla fabricante tejida o impresa con instrucciones de lavado, nombre de Confeccionista, composición de la tela, talla y país de fabricación. Hilos y costuras del mismo tono del material de la tela. prenda simétrica excelentes terminados. Tallaje a medida incluye desplazamientos y demás gastos correspondientes. Diseño tipo ingeniero con cinta reflectaba de 1" a la altura del pecho, calidad excelente, 500 candelas ubicada en mangas pecho y espalda. Tela con resistencia al frote, al lavado, gases, sudor, ácido y alcalino incluye garantía de resistencia al desgarre, tensión costuras de seguridad no tiene tendencias a la formación de motas. costuras exentas de fruncidos, torcidos o pliegues y deberán estar los suficientemente tensionadas con el fin de evitar que se agrieten, se abra o se encoja la prenda durante su uso, incluye un bordado 4 tintas 33.000 puntadas aprox. Tallaje a medida, incluye transporte y demás gastos necesarios. material dril 98% algodón 2% elastómero peso 10.40 onzas Las prendas deben cumplir norma ICONTEC 703-1 Y 703-2 de acuerdo a su uso final. Colores firmes.</t>
  </si>
  <si>
    <t>Pantalón Jean Hombre tipo parche con doble bolsillo posterior, prespunte bolsillos delanteros boca bolsillo redondo con doble prespunte incluye bolsillo relojero fondo de bolsillo en algodón 70% poliéster 30% pretina clásica con pasadores. cremallera metálica de cobre botón metálico de tornillo material índigo 13 onzas 100% algodón color azul peso tela 447 gramos 3 costuras urdimbre costuras internas hilo tex 120 costuras externas hilo tex 60 remaches inoxidables marquilla interna con instrucciones de lavado, fabricante composición de la tela, prenda de calidad, prenda a medida incluye transporte y demás gastos. bota recta reamte inferior cumple norma ICONTEC 703-1 y 703-2 de acuerdo a su uso final.</t>
  </si>
  <si>
    <t>Bota en cuero café o negra con puntera de seguridad en composite, con suela en material, elaborada en cuero graso calibre 20-22. Lengüeta elaborada en lona con diseño fuelle, tecnología Lafgard, cuello elaborado en Lona Abullonada Ojáleles en plástico Costura Hilo APTAN ce alta resistencia, Suela elaborada en Poliuretano, Entresuela elaborada en poliuretano, Plantilla Tanino de poliuretano, Capacidad Dieléctrica NORMA ASTM F2412- 11 y 2413 -11, Resistente a la abrasión NORMA DIN 53516 y NTC 2396-1, Flexión NORMA NTC 2396-1</t>
  </si>
  <si>
    <t>Camisa manga larga cuello corto con repisado de 1/16 contorno de hombro entalegado repisado 1/16 safari de manga o charretera con botón del mismo tono de la prenda, entalle dos pinzas en espalda a altura de cintura. borde inferior cola de pato. Tela Algodón 20% Poliéster 78% elastómero 2% peso 110 gramos. pechera integrada de 3,3 costura dos costados de 1/4" con entretela fisionable, ojales el superior a 6 cm de distancia desde pie de cuello y continuación a 9 cm de distancia entre ellos. Botones 18 líneas incluye 2 de repuesto internos, portañuela con botón, incluye marquilla fabricante tejida o impresa con instrucciones de lavado, nombre de Confeccionista, composición de la tela, talla y país de fabricación. Hilos y costuras del mismo tono del material de la tela. prenda simétrica excelentes terminados. Tallaje a medida incluye desplazamientos y demás gastos correspondientes. Tela con resistencia al frote, al lavado, gases, sudor, ácido y alcalino incluye garantía de resistencia al desgarre, tensión costuras de seguridad no tiene tendencias a la formación de motas. costuras exentas de fruncidos, torcidos o pliegues y deberán estar los suficientemente tensionadas con el fin de evitar que se agrieten, se abra o se encoja la prenda durante su uso, incluye un bordado 4 tintas 33.000 puntadas aprox. Tallaje a medida, incluye transporte y demás gastos necesarios. Las prendas deben cumplir norma ICONTEC 703-1 Y 703-2 de acuerdo a su uso final. Colores firmes.</t>
  </si>
  <si>
    <t>Pantalón Dril Mujer diseño de temporada, estilo recto, bolsillos sesgado frontal cremallera nylon No 3 Bolsillo posterior imitación doble ribete espuntados a dos agujas, espalda dos pinzas sobre bolsillo ambos lados incluyen botón. confección de empretinadora con guía folder de 9,5 cm entrada 4cm salida pasadores en recubridora guía de 2,5 cm entrada y 1,3 de salida con presilla. ojal fabricado con ojaladora costuras con presill de refuerzo botones acrílicos diseño con botón de repuesto prenda simétrica rematada excelente calidad. entretela adhesiva marquillas tejidas o impresas incluyen marca composición de la tela, instrucciones de lavado y procedencia tela con resistencia a desgaste por frote, lavado, gases, sudor, ácido y alcalinos. No tiene tendencia a motosearse. hilo tex 120 para costuras internas puntada de seguridad costuras externas tex 75. dril 98%algodon elastomero 2% peso 10,40 onzas. Tallaje a medida incluye transporte y demás gastos. bordado a una tinta sobre bolsillo derecho tamaño 2,5cm x 3,5 cm cumple norma ICONTEC 703-1 Y 703-2 de acuerdo a su uso final. marquilla interior con información de confeccionista, instrucciones de lavado, país de fabricación composición de la tela.</t>
  </si>
  <si>
    <t>Zapato para dama formal en cuero Ref. 1569 colmena, tacón 5 1/2, suela de caucho cumple norma ISO 4649, NTC ISO 20344, NTC 5353, NTC 467: 2006 Tallaje enviado por la entidad.</t>
  </si>
  <si>
    <t>Camisa Material:  composición 100% poliéster anti fluido tecnología clororesistente, Un peso de 180   gr/m2. Cuello en V según diseño aprobados manga corta con remate en embone Costuras en maquina plana y fileteadora o cerradora. Deben estar exentas de fruncidos, torcidos o pliegues y deberán estar los suficientemente tensionadas con el fin de evitar que se agrieten, se abra o se encoja la prenda durante su uso. dos bolsillos frontales inferiores cremallera lateral invisible y un bordado a una tinta en costado superior izquierda 28.000 puntadas aprox. Marquillas: En la parte Interna debe llevar marquillas tejida o impresas, cosidas a la prenda en las que se indique: nombre del confeccionista, instrucciones de lavado, composición de la tela y talla. Diseños: Camisa tipo Scrub con diseño acorde al suministrado por la entidad. Toma de medidas de tallaje requerido por la entidad incluye desplazamientos y demás gastos necesarios.</t>
  </si>
  <si>
    <t>Pantalón Material:  composición 100% poliester anti fluido tecnología clororesistente, Un peso de 180   gr/m2, corte recto, con bolsillos frontales con cremallera invisible logo bordado en costado superior izquierdo 28.000 puntadas aproximada a una tinta, cintura con elástico y tiras o cordón para amarrar Costuras deben estar exentas de fruncidos, torcidos o pliegues y deberán estar los suficientemente tensionadas con el fin de evitar que se agrieten, se abra o se encoja la prenda durante su uso. Marquillas: En la parte Interna debe llevar marquillas tejida o impresas, cosidas a la prenda en las que se indique: nombre del confeccionista, instrucciones de lavado, composición de la tela y talla. Diseños: pantalón tipo Scrub con diseño acorde al suministrado por la entidad Tallas según tallaje tomado del personal de la entidad, incluye desplazamiento y demás gastos necesarios.</t>
  </si>
  <si>
    <t>Zapatos Cuero calibre 1.4-1.6mm, con Características acordes al Diseño Brindando la flexibilidad y la comodidad cumpliendo con los requisitos exigidos por seguridad; Color Blanco, Azul y Negro. Forro en Badana o material sintético no tejido. Materiales resistentes a la humedad; antitranspirantes. Plantilla interna en material sintético expandido con forro que da suavidad y confort al pie, Suelas en caucho poliuretano, goma termo plástica con huellas o grabados Antideslizantes. Nota: Todo Zapato tiene garantía de 3 meses después de la fecha de entrega.).</t>
  </si>
  <si>
    <t>Pantalón Material:  composición 100% poliéster anti fluido tecnología clororesistente, Un peso de 180   gr/m2, corte recto, con bolsillos frontales con cremallera invisible logo bordado en costado superior izquierdo 28.000 puntadas aproximado a una tinta, cintura con elástico y tiras o cordón para amarrar Costuras deben estar exentas de fruncidos, torcidos o pliegues y deberán estar los suficientemente tensionadas con el fin de evitar que se agrieten, se abra o se encoja la prenda durante su uso. Marquillas: En la parte Interna debe llevar marquillas tejida o impresas, cosidas a la prenda en las que se indique: nombre del confeccionista, instrucciones de lavado, composición de la tela y talla. Diseños: pantalón tipo Scrub con diseño acorde al suministrado por la entidad Tallas según tallaje tomado del personal de la entidad, incluye desplazamiento y demás gastos necesarios.</t>
  </si>
  <si>
    <t>PAR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</si>
</sst>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67">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4"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3" fillId="0" borderId="1" xfId="1" applyFont="1" applyFill="1" applyBorder="1" applyAlignment="1" applyProtection="1">
      <alignment horizontal="center" vertical="center"/>
      <protection locked="0"/>
    </xf>
    <xf numFmtId="43" fontId="3" fillId="0" borderId="3" xfId="3" applyFont="1" applyBorder="1" applyAlignment="1" applyProtection="1">
      <alignment horizontal="center" vertical="center" wrapText="1"/>
      <protection hidden="1"/>
    </xf>
    <xf numFmtId="43" fontId="3" fillId="0" borderId="3" xfId="4" applyFont="1" applyBorder="1" applyProtection="1">
      <protection hidden="1"/>
    </xf>
    <xf numFmtId="0" fontId="29" fillId="0" borderId="1" xfId="0" applyFont="1" applyFill="1" applyBorder="1" applyAlignment="1" applyProtection="1">
      <alignment horizontal="center" vertical="center" wrapText="1"/>
      <protection hidden="1"/>
    </xf>
    <xf numFmtId="0" fontId="12" fillId="0" borderId="1" xfId="0" applyFont="1" applyFill="1" applyBorder="1" applyAlignment="1" applyProtection="1">
      <alignment horizontal="center" vertical="center" wrapText="1"/>
      <protection hidden="1"/>
    </xf>
    <xf numFmtId="43" fontId="1" fillId="2" borderId="0" xfId="4" applyFont="1" applyFill="1" applyProtection="1">
      <protection hidden="1"/>
    </xf>
    <xf numFmtId="0" fontId="12" fillId="35" borderId="1" xfId="0" applyFont="1" applyFill="1" applyBorder="1" applyAlignment="1" applyProtection="1">
      <alignment horizontal="center" vertical="center" wrapText="1"/>
      <protection locked="0"/>
    </xf>
    <xf numFmtId="43" fontId="12" fillId="35" borderId="1" xfId="3" applyFont="1" applyFill="1" applyBorder="1" applyAlignment="1" applyProtection="1">
      <alignment horizontal="center" vertical="center" wrapText="1"/>
      <protection locked="0"/>
    </xf>
    <xf numFmtId="0" fontId="3" fillId="0" borderId="20" xfId="0" applyFont="1" applyBorder="1" applyAlignment="1">
      <alignment wrapText="1"/>
    </xf>
    <xf numFmtId="0" fontId="1" fillId="0" borderId="20" xfId="0" applyFont="1" applyBorder="1" applyAlignment="1">
      <alignment wrapText="1"/>
    </xf>
    <xf numFmtId="0" fontId="3" fillId="0" borderId="3"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7" xfId="0" applyFont="1" applyFill="1" applyBorder="1" applyAlignment="1" applyProtection="1">
      <alignment horizontal="center" vertical="center"/>
      <protection hidden="1"/>
    </xf>
    <xf numFmtId="0" fontId="6" fillId="2" borderId="18"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protection hidden="1"/>
    </xf>
    <xf numFmtId="0" fontId="8" fillId="3" borderId="4"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8" fillId="3" borderId="14" xfId="0" applyFont="1" applyFill="1" applyBorder="1" applyAlignment="1" applyProtection="1">
      <alignment horizontal="center" vertical="center" wrapText="1"/>
      <protection hidden="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hidden="1"/>
    </xf>
    <xf numFmtId="0" fontId="3" fillId="2" borderId="30" xfId="0" applyFont="1" applyFill="1" applyBorder="1" applyAlignment="1" applyProtection="1">
      <alignment horizontal="center" vertical="center" wrapText="1"/>
      <protection hidden="1"/>
    </xf>
    <xf numFmtId="0" fontId="2" fillId="0" borderId="2" xfId="0" applyFont="1" applyBorder="1" applyAlignment="1" applyProtection="1">
      <alignment vertical="top" wrapText="1"/>
      <protection hidden="1"/>
    </xf>
    <xf numFmtId="0" fontId="4" fillId="0" borderId="1" xfId="0" applyFont="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3"/>
  <sheetViews>
    <sheetView tabSelected="1" zoomScale="70" zoomScaleNormal="70" zoomScaleSheetLayoutView="90" zoomScalePageLayoutView="55" workbookViewId="0">
      <selection activeCell="B32" sqref="B32"/>
    </sheetView>
  </sheetViews>
  <sheetFormatPr baseColWidth="10" defaultRowHeight="15" x14ac:dyDescent="0.25"/>
  <cols>
    <col min="1" max="1" width="10.5703125" style="14" customWidth="1"/>
    <col min="2" max="2" width="121.140625" style="14" customWidth="1"/>
    <col min="3" max="3" width="18.5703125" style="14" customWidth="1"/>
    <col min="4" max="4" width="13.28515625" style="14" customWidth="1"/>
    <col min="5" max="5" width="19.28515625" style="14" customWidth="1"/>
    <col min="6" max="6" width="15" style="14" customWidth="1"/>
    <col min="7" max="7" width="19.85546875" style="14" customWidth="1"/>
    <col min="8" max="8" width="15" style="14" customWidth="1"/>
    <col min="9" max="9" width="15" style="16" customWidth="1"/>
    <col min="10" max="10" width="16.7109375" style="16" customWidth="1"/>
    <col min="11" max="11" width="20.140625" style="16" customWidth="1"/>
    <col min="12" max="12" width="21.7109375" style="16" customWidth="1"/>
    <col min="13" max="16384" width="11.42578125" style="16"/>
  </cols>
  <sheetData>
    <row r="1" spans="1:12" x14ac:dyDescent="0.25">
      <c r="F1" s="15"/>
    </row>
    <row r="2" spans="1:12" ht="15.75" customHeight="1" x14ac:dyDescent="0.25">
      <c r="A2" s="59"/>
      <c r="B2" s="60" t="s">
        <v>0</v>
      </c>
      <c r="C2" s="60"/>
      <c r="D2" s="60"/>
      <c r="E2" s="60"/>
      <c r="F2" s="60"/>
      <c r="G2" s="60"/>
      <c r="H2" s="60"/>
      <c r="I2" s="60"/>
      <c r="J2" s="60"/>
      <c r="K2" s="60" t="s">
        <v>33</v>
      </c>
      <c r="L2" s="60"/>
    </row>
    <row r="3" spans="1:12" ht="15.75" customHeight="1" x14ac:dyDescent="0.25">
      <c r="A3" s="59"/>
      <c r="B3" s="60" t="s">
        <v>1</v>
      </c>
      <c r="C3" s="60"/>
      <c r="D3" s="60"/>
      <c r="E3" s="60"/>
      <c r="F3" s="60"/>
      <c r="G3" s="60"/>
      <c r="H3" s="60"/>
      <c r="I3" s="60"/>
      <c r="J3" s="60"/>
      <c r="K3" s="60" t="s">
        <v>29</v>
      </c>
      <c r="L3" s="60"/>
    </row>
    <row r="4" spans="1:12" ht="16.5" customHeight="1" x14ac:dyDescent="0.25">
      <c r="A4" s="59"/>
      <c r="B4" s="60" t="s">
        <v>27</v>
      </c>
      <c r="C4" s="60"/>
      <c r="D4" s="60"/>
      <c r="E4" s="60"/>
      <c r="F4" s="60"/>
      <c r="G4" s="60"/>
      <c r="H4" s="60"/>
      <c r="I4" s="60"/>
      <c r="J4" s="60"/>
      <c r="K4" s="60" t="s">
        <v>30</v>
      </c>
      <c r="L4" s="60"/>
    </row>
    <row r="5" spans="1:12" ht="15" customHeight="1" x14ac:dyDescent="0.25">
      <c r="A5" s="59"/>
      <c r="B5" s="60"/>
      <c r="C5" s="60"/>
      <c r="D5" s="60"/>
      <c r="E5" s="60"/>
      <c r="F5" s="60"/>
      <c r="G5" s="60"/>
      <c r="H5" s="60"/>
      <c r="I5" s="60"/>
      <c r="J5" s="60"/>
      <c r="K5" s="60" t="s">
        <v>31</v>
      </c>
      <c r="L5" s="60"/>
    </row>
    <row r="7" spans="1:12" x14ac:dyDescent="0.25">
      <c r="A7" s="17" t="s">
        <v>36</v>
      </c>
    </row>
    <row r="8" spans="1:12" x14ac:dyDescent="0.25">
      <c r="A8" s="18" t="s">
        <v>35</v>
      </c>
    </row>
    <row r="9" spans="1:12" ht="25.5" customHeight="1" x14ac:dyDescent="0.25">
      <c r="A9" s="46" t="s">
        <v>34</v>
      </c>
      <c r="B9" s="46"/>
      <c r="C9" s="19"/>
      <c r="E9" s="20" t="s">
        <v>21</v>
      </c>
      <c r="F9" s="51"/>
      <c r="G9" s="52"/>
      <c r="I9" s="21" t="s">
        <v>16</v>
      </c>
      <c r="J9" s="53"/>
      <c r="K9" s="54"/>
    </row>
    <row r="10" spans="1:12" ht="15.75" thickBot="1" x14ac:dyDescent="0.3">
      <c r="A10" s="19"/>
      <c r="B10" s="19"/>
      <c r="C10" s="19"/>
      <c r="E10" s="22"/>
      <c r="F10" s="22"/>
      <c r="G10" s="22"/>
      <c r="I10" s="23"/>
      <c r="J10" s="24"/>
      <c r="K10" s="24"/>
    </row>
    <row r="11" spans="1:12" ht="30.75" customHeight="1" thickBot="1" x14ac:dyDescent="0.3">
      <c r="A11" s="61" t="s">
        <v>28</v>
      </c>
      <c r="B11" s="62"/>
      <c r="C11" s="25"/>
      <c r="D11" s="48" t="s">
        <v>17</v>
      </c>
      <c r="E11" s="49"/>
      <c r="F11" s="49"/>
      <c r="G11" s="50"/>
      <c r="H11" s="12"/>
      <c r="I11" s="23"/>
    </row>
    <row r="12" spans="1:12" ht="15.75" thickBot="1" x14ac:dyDescent="0.3">
      <c r="A12" s="63"/>
      <c r="B12" s="64"/>
      <c r="C12" s="25"/>
      <c r="D12" s="26"/>
      <c r="E12" s="22"/>
      <c r="F12" s="22"/>
      <c r="G12" s="22"/>
      <c r="I12" s="23"/>
    </row>
    <row r="13" spans="1:12" ht="30" customHeight="1" thickBot="1" x14ac:dyDescent="0.3">
      <c r="A13" s="63"/>
      <c r="B13" s="64"/>
      <c r="C13" s="25"/>
      <c r="D13" s="48" t="s">
        <v>18</v>
      </c>
      <c r="E13" s="49"/>
      <c r="F13" s="49"/>
      <c r="G13" s="50"/>
      <c r="H13" s="12"/>
      <c r="I13" s="23"/>
    </row>
    <row r="14" spans="1:12" ht="18.75" customHeight="1" thickBot="1" x14ac:dyDescent="0.3">
      <c r="A14" s="63"/>
      <c r="B14" s="64"/>
      <c r="C14" s="25"/>
      <c r="E14" s="22"/>
      <c r="F14" s="22"/>
      <c r="G14" s="22"/>
      <c r="I14" s="23"/>
    </row>
    <row r="15" spans="1:12" ht="24" customHeight="1" thickBot="1" x14ac:dyDescent="0.3">
      <c r="A15" s="65"/>
      <c r="B15" s="66"/>
      <c r="C15" s="25"/>
      <c r="D15" s="48" t="s">
        <v>22</v>
      </c>
      <c r="E15" s="49"/>
      <c r="F15" s="49"/>
      <c r="G15" s="50"/>
      <c r="H15" s="12"/>
      <c r="I15" s="23"/>
      <c r="J15" s="24"/>
      <c r="K15" s="24"/>
    </row>
    <row r="16" spans="1:12" x14ac:dyDescent="0.25">
      <c r="A16" s="19"/>
      <c r="B16" s="19"/>
      <c r="C16" s="19"/>
      <c r="E16" s="22"/>
      <c r="F16" s="22"/>
      <c r="G16" s="22"/>
      <c r="I16" s="23"/>
      <c r="J16" s="24"/>
      <c r="K16" s="24"/>
    </row>
    <row r="18" spans="1:12" s="29" customFormat="1" ht="25.5" x14ac:dyDescent="0.25">
      <c r="A18" s="27" t="s">
        <v>32</v>
      </c>
      <c r="B18" s="27" t="s">
        <v>2</v>
      </c>
      <c r="C18" s="27" t="s">
        <v>19</v>
      </c>
      <c r="D18" s="27" t="s">
        <v>3</v>
      </c>
      <c r="E18" s="27" t="s">
        <v>24</v>
      </c>
      <c r="F18" s="28" t="s">
        <v>4</v>
      </c>
      <c r="G18" s="28" t="s">
        <v>26</v>
      </c>
      <c r="H18" s="28" t="s">
        <v>5</v>
      </c>
      <c r="I18" s="28" t="s">
        <v>6</v>
      </c>
      <c r="J18" s="28" t="s">
        <v>7</v>
      </c>
      <c r="K18" s="28" t="s">
        <v>8</v>
      </c>
      <c r="L18" s="28" t="s">
        <v>9</v>
      </c>
    </row>
    <row r="19" spans="1:12" s="29" customFormat="1" ht="147.75" customHeight="1" x14ac:dyDescent="0.2">
      <c r="A19" s="34">
        <v>1</v>
      </c>
      <c r="B19" s="39" t="s">
        <v>40</v>
      </c>
      <c r="C19" s="37"/>
      <c r="D19" s="35">
        <v>1</v>
      </c>
      <c r="E19" s="35" t="s">
        <v>38</v>
      </c>
      <c r="F19" s="38"/>
      <c r="G19" s="31">
        <v>0</v>
      </c>
      <c r="H19" s="1">
        <f t="shared" ref="H19" si="0">+ROUND(F19*G19,0)</f>
        <v>0</v>
      </c>
      <c r="I19" s="1">
        <f t="shared" ref="I19" si="1">ROUND(F19+H19,0)</f>
        <v>0</v>
      </c>
      <c r="J19" s="1">
        <f t="shared" ref="J19" si="2">ROUND(F19*D19,0)</f>
        <v>0</v>
      </c>
      <c r="K19" s="1">
        <f t="shared" ref="K19" si="3">ROUND(J19*G19,0)</f>
        <v>0</v>
      </c>
      <c r="L19" s="2">
        <f t="shared" ref="L19" si="4">ROUND(J19+K19,0)</f>
        <v>0</v>
      </c>
    </row>
    <row r="20" spans="1:12" s="29" customFormat="1" ht="402" customHeight="1" x14ac:dyDescent="0.2">
      <c r="A20" s="34">
        <v>2</v>
      </c>
      <c r="B20" s="39" t="s">
        <v>41</v>
      </c>
      <c r="C20" s="37"/>
      <c r="D20" s="35">
        <v>1</v>
      </c>
      <c r="E20" s="35" t="s">
        <v>38</v>
      </c>
      <c r="F20" s="38"/>
      <c r="G20" s="31">
        <v>0</v>
      </c>
      <c r="H20" s="1">
        <f t="shared" ref="H20:H33" si="5">+ROUND(F20*G20,0)</f>
        <v>0</v>
      </c>
      <c r="I20" s="1">
        <f t="shared" ref="I20:I33" si="6">ROUND(F20+H20,0)</f>
        <v>0</v>
      </c>
      <c r="J20" s="1">
        <f t="shared" ref="J20:J33" si="7">ROUND(F20*D20,0)</f>
        <v>0</v>
      </c>
      <c r="K20" s="1">
        <f t="shared" ref="K20:K33" si="8">ROUND(J20*G20,0)</f>
        <v>0</v>
      </c>
      <c r="L20" s="2">
        <f t="shared" ref="L20:L33" si="9">ROUND(J20+K20,0)</f>
        <v>0</v>
      </c>
    </row>
    <row r="21" spans="1:12" s="29" customFormat="1" ht="78.75" customHeight="1" x14ac:dyDescent="0.2">
      <c r="A21" s="34">
        <v>3</v>
      </c>
      <c r="B21" s="40" t="s">
        <v>42</v>
      </c>
      <c r="C21" s="37"/>
      <c r="D21" s="35">
        <v>1</v>
      </c>
      <c r="E21" s="35" t="s">
        <v>53</v>
      </c>
      <c r="F21" s="38"/>
      <c r="G21" s="31">
        <v>0</v>
      </c>
      <c r="H21" s="1">
        <f t="shared" si="5"/>
        <v>0</v>
      </c>
      <c r="I21" s="1">
        <f t="shared" si="6"/>
        <v>0</v>
      </c>
      <c r="J21" s="1">
        <f t="shared" si="7"/>
        <v>0</v>
      </c>
      <c r="K21" s="1">
        <f t="shared" si="8"/>
        <v>0</v>
      </c>
      <c r="L21" s="2">
        <f t="shared" si="9"/>
        <v>0</v>
      </c>
    </row>
    <row r="22" spans="1:12" s="29" customFormat="1" ht="171.75" customHeight="1" x14ac:dyDescent="0.2">
      <c r="A22" s="34">
        <v>4</v>
      </c>
      <c r="B22" s="39" t="s">
        <v>43</v>
      </c>
      <c r="C22" s="37"/>
      <c r="D22" s="35">
        <v>1</v>
      </c>
      <c r="E22" s="35" t="s">
        <v>38</v>
      </c>
      <c r="F22" s="38"/>
      <c r="G22" s="31">
        <v>0</v>
      </c>
      <c r="H22" s="1">
        <f t="shared" si="5"/>
        <v>0</v>
      </c>
      <c r="I22" s="1">
        <f t="shared" si="6"/>
        <v>0</v>
      </c>
      <c r="J22" s="1">
        <f t="shared" si="7"/>
        <v>0</v>
      </c>
      <c r="K22" s="1">
        <f t="shared" si="8"/>
        <v>0</v>
      </c>
      <c r="L22" s="2">
        <f t="shared" si="9"/>
        <v>0</v>
      </c>
    </row>
    <row r="23" spans="1:12" s="29" customFormat="1" ht="109.5" customHeight="1" x14ac:dyDescent="0.2">
      <c r="A23" s="34">
        <v>5</v>
      </c>
      <c r="B23" s="40" t="s">
        <v>44</v>
      </c>
      <c r="C23" s="37"/>
      <c r="D23" s="35">
        <v>1</v>
      </c>
      <c r="E23" s="35" t="s">
        <v>38</v>
      </c>
      <c r="F23" s="38"/>
      <c r="G23" s="31">
        <v>0</v>
      </c>
      <c r="H23" s="1">
        <f t="shared" si="5"/>
        <v>0</v>
      </c>
      <c r="I23" s="1">
        <f t="shared" si="6"/>
        <v>0</v>
      </c>
      <c r="J23" s="1">
        <f t="shared" si="7"/>
        <v>0</v>
      </c>
      <c r="K23" s="1">
        <f t="shared" si="8"/>
        <v>0</v>
      </c>
      <c r="L23" s="2">
        <f t="shared" si="9"/>
        <v>0</v>
      </c>
    </row>
    <row r="24" spans="1:12" s="29" customFormat="1" ht="120" customHeight="1" x14ac:dyDescent="0.2">
      <c r="A24" s="34">
        <v>6</v>
      </c>
      <c r="B24" s="40" t="s">
        <v>45</v>
      </c>
      <c r="C24" s="37"/>
      <c r="D24" s="35">
        <v>1</v>
      </c>
      <c r="E24" s="35" t="s">
        <v>53</v>
      </c>
      <c r="F24" s="38"/>
      <c r="G24" s="31">
        <v>0</v>
      </c>
      <c r="H24" s="1">
        <f t="shared" si="5"/>
        <v>0</v>
      </c>
      <c r="I24" s="1">
        <f t="shared" si="6"/>
        <v>0</v>
      </c>
      <c r="J24" s="1">
        <f t="shared" si="7"/>
        <v>0</v>
      </c>
      <c r="K24" s="1">
        <f t="shared" si="8"/>
        <v>0</v>
      </c>
      <c r="L24" s="2">
        <f t="shared" si="9"/>
        <v>0</v>
      </c>
    </row>
    <row r="25" spans="1:12" s="29" customFormat="1" ht="171.75" customHeight="1" x14ac:dyDescent="0.2">
      <c r="A25" s="34">
        <v>7</v>
      </c>
      <c r="B25" s="39" t="s">
        <v>46</v>
      </c>
      <c r="C25" s="37"/>
      <c r="D25" s="35">
        <v>1</v>
      </c>
      <c r="E25" s="35" t="s">
        <v>38</v>
      </c>
      <c r="F25" s="38"/>
      <c r="G25" s="31">
        <v>0</v>
      </c>
      <c r="H25" s="1">
        <f t="shared" si="5"/>
        <v>0</v>
      </c>
      <c r="I25" s="1">
        <f t="shared" si="6"/>
        <v>0</v>
      </c>
      <c r="J25" s="1">
        <f t="shared" si="7"/>
        <v>0</v>
      </c>
      <c r="K25" s="1">
        <f t="shared" si="8"/>
        <v>0</v>
      </c>
      <c r="L25" s="2">
        <f t="shared" si="9"/>
        <v>0</v>
      </c>
    </row>
    <row r="26" spans="1:12" s="29" customFormat="1" ht="171.75" customHeight="1" x14ac:dyDescent="0.2">
      <c r="A26" s="34">
        <v>8</v>
      </c>
      <c r="B26" s="40" t="s">
        <v>47</v>
      </c>
      <c r="C26" s="37"/>
      <c r="D26" s="35">
        <v>1</v>
      </c>
      <c r="E26" s="35" t="s">
        <v>38</v>
      </c>
      <c r="F26" s="38"/>
      <c r="G26" s="31">
        <v>0</v>
      </c>
      <c r="H26" s="1">
        <f t="shared" si="5"/>
        <v>0</v>
      </c>
      <c r="I26" s="1">
        <f t="shared" si="6"/>
        <v>0</v>
      </c>
      <c r="J26" s="1">
        <f t="shared" si="7"/>
        <v>0</v>
      </c>
      <c r="K26" s="1">
        <f t="shared" si="8"/>
        <v>0</v>
      </c>
      <c r="L26" s="2">
        <f t="shared" si="9"/>
        <v>0</v>
      </c>
    </row>
    <row r="27" spans="1:12" s="29" customFormat="1" ht="51" customHeight="1" x14ac:dyDescent="0.2">
      <c r="A27" s="34">
        <v>9</v>
      </c>
      <c r="B27" s="40" t="s">
        <v>48</v>
      </c>
      <c r="C27" s="37"/>
      <c r="D27" s="35">
        <v>1</v>
      </c>
      <c r="E27" s="35" t="s">
        <v>53</v>
      </c>
      <c r="F27" s="38"/>
      <c r="G27" s="31">
        <v>0</v>
      </c>
      <c r="H27" s="1">
        <f t="shared" si="5"/>
        <v>0</v>
      </c>
      <c r="I27" s="1">
        <f t="shared" si="6"/>
        <v>0</v>
      </c>
      <c r="J27" s="1">
        <f t="shared" si="7"/>
        <v>0</v>
      </c>
      <c r="K27" s="1">
        <f t="shared" si="8"/>
        <v>0</v>
      </c>
      <c r="L27" s="2">
        <f t="shared" si="9"/>
        <v>0</v>
      </c>
    </row>
    <row r="28" spans="1:12" s="29" customFormat="1" ht="129.75" customHeight="1" x14ac:dyDescent="0.2">
      <c r="A28" s="34">
        <v>10</v>
      </c>
      <c r="B28" s="40" t="s">
        <v>49</v>
      </c>
      <c r="C28" s="37"/>
      <c r="D28" s="35">
        <v>1</v>
      </c>
      <c r="E28" s="35" t="s">
        <v>38</v>
      </c>
      <c r="F28" s="38"/>
      <c r="G28" s="31">
        <v>0</v>
      </c>
      <c r="H28" s="1">
        <f t="shared" si="5"/>
        <v>0</v>
      </c>
      <c r="I28" s="1">
        <f t="shared" si="6"/>
        <v>0</v>
      </c>
      <c r="J28" s="1">
        <f t="shared" si="7"/>
        <v>0</v>
      </c>
      <c r="K28" s="1">
        <f t="shared" si="8"/>
        <v>0</v>
      </c>
      <c r="L28" s="2">
        <f t="shared" si="9"/>
        <v>0</v>
      </c>
    </row>
    <row r="29" spans="1:12" s="29" customFormat="1" ht="139.5" customHeight="1" x14ac:dyDescent="0.2">
      <c r="A29" s="34">
        <v>11</v>
      </c>
      <c r="B29" s="40" t="s">
        <v>50</v>
      </c>
      <c r="C29" s="37"/>
      <c r="D29" s="35">
        <v>1</v>
      </c>
      <c r="E29" s="35" t="s">
        <v>38</v>
      </c>
      <c r="F29" s="38"/>
      <c r="G29" s="31">
        <v>0</v>
      </c>
      <c r="H29" s="1">
        <f t="shared" si="5"/>
        <v>0</v>
      </c>
      <c r="I29" s="1">
        <f t="shared" si="6"/>
        <v>0</v>
      </c>
      <c r="J29" s="1">
        <f t="shared" si="7"/>
        <v>0</v>
      </c>
      <c r="K29" s="1">
        <f t="shared" si="8"/>
        <v>0</v>
      </c>
      <c r="L29" s="2">
        <f t="shared" si="9"/>
        <v>0</v>
      </c>
    </row>
    <row r="30" spans="1:12" s="29" customFormat="1" ht="111.75" customHeight="1" x14ac:dyDescent="0.2">
      <c r="A30" s="34">
        <v>12</v>
      </c>
      <c r="B30" s="40" t="s">
        <v>51</v>
      </c>
      <c r="C30" s="37"/>
      <c r="D30" s="35">
        <v>1</v>
      </c>
      <c r="E30" s="35" t="s">
        <v>53</v>
      </c>
      <c r="F30" s="38"/>
      <c r="G30" s="31">
        <v>0</v>
      </c>
      <c r="H30" s="1">
        <f t="shared" si="5"/>
        <v>0</v>
      </c>
      <c r="I30" s="1">
        <f t="shared" si="6"/>
        <v>0</v>
      </c>
      <c r="J30" s="1">
        <f t="shared" si="7"/>
        <v>0</v>
      </c>
      <c r="K30" s="1">
        <f t="shared" si="8"/>
        <v>0</v>
      </c>
      <c r="L30" s="2">
        <f t="shared" si="9"/>
        <v>0</v>
      </c>
    </row>
    <row r="31" spans="1:12" s="29" customFormat="1" ht="126" customHeight="1" x14ac:dyDescent="0.2">
      <c r="A31" s="34">
        <v>13</v>
      </c>
      <c r="B31" s="40" t="s">
        <v>49</v>
      </c>
      <c r="C31" s="37"/>
      <c r="D31" s="35">
        <v>1</v>
      </c>
      <c r="E31" s="35" t="s">
        <v>38</v>
      </c>
      <c r="F31" s="38"/>
      <c r="G31" s="31">
        <v>0</v>
      </c>
      <c r="H31" s="1">
        <f t="shared" si="5"/>
        <v>0</v>
      </c>
      <c r="I31" s="1">
        <f t="shared" si="6"/>
        <v>0</v>
      </c>
      <c r="J31" s="1">
        <f t="shared" si="7"/>
        <v>0</v>
      </c>
      <c r="K31" s="1">
        <f t="shared" si="8"/>
        <v>0</v>
      </c>
      <c r="L31" s="2">
        <f t="shared" si="9"/>
        <v>0</v>
      </c>
    </row>
    <row r="32" spans="1:12" s="29" customFormat="1" ht="99" customHeight="1" x14ac:dyDescent="0.2">
      <c r="A32" s="34">
        <v>14</v>
      </c>
      <c r="B32" s="40" t="s">
        <v>52</v>
      </c>
      <c r="C32" s="37"/>
      <c r="D32" s="35">
        <v>1</v>
      </c>
      <c r="E32" s="35" t="s">
        <v>38</v>
      </c>
      <c r="F32" s="38"/>
      <c r="G32" s="31">
        <v>0</v>
      </c>
      <c r="H32" s="1">
        <f t="shared" si="5"/>
        <v>0</v>
      </c>
      <c r="I32" s="1">
        <f t="shared" si="6"/>
        <v>0</v>
      </c>
      <c r="J32" s="1">
        <f t="shared" si="7"/>
        <v>0</v>
      </c>
      <c r="K32" s="1">
        <f t="shared" si="8"/>
        <v>0</v>
      </c>
      <c r="L32" s="2">
        <f t="shared" si="9"/>
        <v>0</v>
      </c>
    </row>
    <row r="33" spans="1:12" s="29" customFormat="1" ht="93.75" customHeight="1" x14ac:dyDescent="0.2">
      <c r="A33" s="34">
        <v>15</v>
      </c>
      <c r="B33" s="40" t="s">
        <v>51</v>
      </c>
      <c r="C33" s="37"/>
      <c r="D33" s="35">
        <v>1</v>
      </c>
      <c r="E33" s="35" t="s">
        <v>53</v>
      </c>
      <c r="F33" s="38"/>
      <c r="G33" s="31">
        <v>0</v>
      </c>
      <c r="H33" s="1">
        <f t="shared" si="5"/>
        <v>0</v>
      </c>
      <c r="I33" s="1">
        <f t="shared" si="6"/>
        <v>0</v>
      </c>
      <c r="J33" s="1">
        <f t="shared" si="7"/>
        <v>0</v>
      </c>
      <c r="K33" s="1">
        <f t="shared" si="8"/>
        <v>0</v>
      </c>
      <c r="L33" s="2">
        <f t="shared" si="9"/>
        <v>0</v>
      </c>
    </row>
    <row r="34" spans="1:12" s="29" customFormat="1" ht="42" customHeight="1" thickBot="1" x14ac:dyDescent="0.25">
      <c r="A34" s="25"/>
      <c r="B34" s="57"/>
      <c r="C34" s="57"/>
      <c r="D34" s="57"/>
      <c r="E34" s="57"/>
      <c r="F34" s="57"/>
      <c r="G34" s="57"/>
      <c r="H34" s="57"/>
      <c r="I34" s="57"/>
      <c r="J34" s="58"/>
      <c r="K34" s="32" t="s">
        <v>23</v>
      </c>
      <c r="L34" s="33">
        <f>SUMIF(G:G,0%,J:J)</f>
        <v>0</v>
      </c>
    </row>
    <row r="35" spans="1:12" s="29" customFormat="1" ht="29.25" customHeight="1" thickBot="1" x14ac:dyDescent="0.25">
      <c r="A35" s="43" t="s">
        <v>25</v>
      </c>
      <c r="B35" s="44"/>
      <c r="C35" s="44"/>
      <c r="D35" s="44"/>
      <c r="E35" s="44"/>
      <c r="F35" s="44"/>
      <c r="G35" s="44"/>
      <c r="H35" s="44"/>
      <c r="I35" s="44"/>
      <c r="J35" s="45"/>
      <c r="K35" s="11" t="s">
        <v>10</v>
      </c>
      <c r="L35" s="4">
        <f>SUMIF(G:G,5%,J:J)</f>
        <v>0</v>
      </c>
    </row>
    <row r="36" spans="1:12" s="29" customFormat="1" ht="77.25" customHeight="1" x14ac:dyDescent="0.2">
      <c r="A36" s="41" t="s">
        <v>39</v>
      </c>
      <c r="B36" s="41"/>
      <c r="C36" s="41"/>
      <c r="D36" s="41"/>
      <c r="E36" s="41"/>
      <c r="F36" s="41"/>
      <c r="G36" s="41"/>
      <c r="H36" s="41"/>
      <c r="I36" s="41"/>
      <c r="J36" s="41"/>
      <c r="K36" s="7" t="s">
        <v>11</v>
      </c>
      <c r="L36" s="4">
        <f>SUMIF(G:G,19%,J:J)</f>
        <v>0</v>
      </c>
    </row>
    <row r="37" spans="1:12" s="29" customFormat="1" ht="20.25" customHeight="1" x14ac:dyDescent="0.2">
      <c r="A37" s="42"/>
      <c r="B37" s="42"/>
      <c r="C37" s="42"/>
      <c r="D37" s="42"/>
      <c r="E37" s="42"/>
      <c r="F37" s="42"/>
      <c r="G37" s="42"/>
      <c r="H37" s="42"/>
      <c r="I37" s="42"/>
      <c r="J37" s="42"/>
      <c r="K37" s="8" t="s">
        <v>7</v>
      </c>
      <c r="L37" s="5">
        <f>SUM(L34:L36)</f>
        <v>0</v>
      </c>
    </row>
    <row r="38" spans="1:12" s="29" customFormat="1" ht="23.25" customHeight="1" x14ac:dyDescent="0.2">
      <c r="A38" s="42"/>
      <c r="B38" s="42"/>
      <c r="C38" s="42"/>
      <c r="D38" s="42"/>
      <c r="E38" s="42"/>
      <c r="F38" s="42"/>
      <c r="G38" s="42"/>
      <c r="H38" s="42"/>
      <c r="I38" s="42"/>
      <c r="J38" s="42"/>
      <c r="K38" s="9" t="s">
        <v>12</v>
      </c>
      <c r="L38" s="6">
        <f>ROUND(L35*5%,0)</f>
        <v>0</v>
      </c>
    </row>
    <row r="39" spans="1:12" s="29" customFormat="1" x14ac:dyDescent="0.2">
      <c r="A39" s="42"/>
      <c r="B39" s="42"/>
      <c r="C39" s="42"/>
      <c r="D39" s="42"/>
      <c r="E39" s="42"/>
      <c r="F39" s="42"/>
      <c r="G39" s="42"/>
      <c r="H39" s="42"/>
      <c r="I39" s="42"/>
      <c r="J39" s="42"/>
      <c r="K39" s="9" t="s">
        <v>13</v>
      </c>
      <c r="L39" s="4">
        <f>ROUND(L36*19%,0)</f>
        <v>0</v>
      </c>
    </row>
    <row r="40" spans="1:12" s="29" customFormat="1" ht="40.5" customHeight="1" x14ac:dyDescent="0.2">
      <c r="A40" s="42"/>
      <c r="B40" s="42"/>
      <c r="C40" s="42"/>
      <c r="D40" s="42"/>
      <c r="E40" s="42"/>
      <c r="F40" s="42"/>
      <c r="G40" s="42"/>
      <c r="H40" s="42"/>
      <c r="I40" s="42"/>
      <c r="J40" s="42"/>
      <c r="K40" s="8" t="s">
        <v>14</v>
      </c>
      <c r="L40" s="5">
        <f>SUM(L38:L39)</f>
        <v>0</v>
      </c>
    </row>
    <row r="41" spans="1:12" s="29" customFormat="1" ht="59.25" customHeight="1" x14ac:dyDescent="0.2">
      <c r="A41" s="42"/>
      <c r="B41" s="42"/>
      <c r="C41" s="42"/>
      <c r="D41" s="42"/>
      <c r="E41" s="42"/>
      <c r="F41" s="42"/>
      <c r="G41" s="42"/>
      <c r="H41" s="42"/>
      <c r="I41" s="42"/>
      <c r="J41" s="42"/>
      <c r="K41" s="10" t="s">
        <v>15</v>
      </c>
      <c r="L41" s="5">
        <f>+L37+L40</f>
        <v>0</v>
      </c>
    </row>
    <row r="44" spans="1:12" x14ac:dyDescent="0.25">
      <c r="B44" s="13"/>
      <c r="C44" s="13"/>
    </row>
    <row r="45" spans="1:12" x14ac:dyDescent="0.25">
      <c r="B45" s="55"/>
      <c r="C45" s="55"/>
    </row>
    <row r="46" spans="1:12" ht="15.75" thickBot="1" x14ac:dyDescent="0.3">
      <c r="B46" s="56"/>
      <c r="C46" s="56"/>
    </row>
    <row r="47" spans="1:12" x14ac:dyDescent="0.25">
      <c r="B47" s="47" t="s">
        <v>20</v>
      </c>
      <c r="C47" s="47"/>
    </row>
    <row r="49" spans="1:5" x14ac:dyDescent="0.25">
      <c r="A49" s="30" t="s">
        <v>37</v>
      </c>
    </row>
    <row r="51" spans="1:5" x14ac:dyDescent="0.25">
      <c r="E51" s="36"/>
    </row>
    <row r="52" spans="1:5" x14ac:dyDescent="0.25">
      <c r="E52" s="36"/>
    </row>
    <row r="53" spans="1:5" x14ac:dyDescent="0.25">
      <c r="E53" s="36"/>
    </row>
  </sheetData>
  <mergeCells count="20">
    <mergeCell ref="A2:A5"/>
    <mergeCell ref="D11:G11"/>
    <mergeCell ref="K2:L2"/>
    <mergeCell ref="K3:L3"/>
    <mergeCell ref="K4:L4"/>
    <mergeCell ref="K5:L5"/>
    <mergeCell ref="A11:B15"/>
    <mergeCell ref="B2:J2"/>
    <mergeCell ref="B3:J3"/>
    <mergeCell ref="B4:J5"/>
    <mergeCell ref="A36:J41"/>
    <mergeCell ref="A35:J35"/>
    <mergeCell ref="A9:B9"/>
    <mergeCell ref="B47:C47"/>
    <mergeCell ref="D13:G13"/>
    <mergeCell ref="D15:G15"/>
    <mergeCell ref="F9:G9"/>
    <mergeCell ref="J9:K9"/>
    <mergeCell ref="B45:C46"/>
    <mergeCell ref="B34:J34"/>
  </mergeCell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Angelica</cp:lastModifiedBy>
  <dcterms:created xsi:type="dcterms:W3CDTF">2017-04-28T13:22:52Z</dcterms:created>
  <dcterms:modified xsi:type="dcterms:W3CDTF">2021-12-17T15:04:53Z</dcterms:modified>
</cp:coreProperties>
</file>