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61 COMPRAS EXTINTORES\DOCUMENTOS A PUBLICAR\"/>
    </mc:Choice>
  </mc:AlternateContent>
  <xr:revisionPtr revIDLastSave="0" documentId="13_ncr:1_{7C4B1FAA-5D24-46A7-94C9-4276131E30FA}"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<sst xmlns="http://schemas.openxmlformats.org/spreadsheetml/2006/main" count="42" uniqueCount="41">
  <si>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</si>
  <si>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</si>
  <si>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</si>
  <si>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</si>
  <si>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</si>
  <si>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</si>
  <si>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</si>
  <si>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</si>
  <si>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</si>
  <si>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</si>
  <si>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</si>
  <si>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</si>
  <si>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</si>
  <si>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</si>
  <si>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</si>
  <si>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</si>
  <si>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</si>
  <si>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</si>
  <si>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</si>
  <si>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</si>
  <si>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</si>
  <si>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</si>
  <si>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</si>
  <si>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</si>
  <si>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</si>
  <si>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</si>
  <si>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</si>
  <si>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</si>
  <si>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</si>
  <si>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</si>
  <si>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</si>
  <si>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</si>
  <si>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</si>
  <si>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</si>
  <si>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</si>
  <si>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</si>
  <si>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</si>
  <si>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</si>
  <si>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</si>
  <si>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</si>
  <si>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r>
      <rPr>
        <b/>
        <sz val="11"/>
        <color theme="1"/>
        <rFont val="Arial"/>
        <family val="2"/>
      </rPr>
      <t xml:space="preserve">EXTINTOR CO2 DE 10 LIBRAS GARANTIA MINIMA DE 5 AÑOS LOS EXTINTORES DEBERAN SER ENTREGADOS ASI: </t>
    </r>
    <r>
      <rPr>
        <sz val="11"/>
        <color theme="1"/>
        <rFont val="Arial"/>
        <family val="2"/>
      </rPr>
      <t xml:space="preserve">
- SEDE FUSAGASUGÁ  </t>
    </r>
    <r>
      <rPr>
        <b/>
        <sz val="11"/>
        <color theme="1"/>
        <rFont val="Arial"/>
        <family val="2"/>
      </rPr>
      <t xml:space="preserve">28  </t>
    </r>
    <r>
      <rPr>
        <sz val="11"/>
        <color theme="1"/>
        <rFont val="Arial"/>
        <family val="2"/>
      </rPr>
      <t xml:space="preserve">
- CENTRO ACADÉMICO Y DEPORTIVO CAD </t>
    </r>
    <r>
      <rPr>
        <b/>
        <sz val="11"/>
        <color theme="1"/>
        <rFont val="Arial"/>
        <family val="2"/>
      </rPr>
      <t xml:space="preserve">3  </t>
    </r>
    <r>
      <rPr>
        <sz val="11"/>
        <color theme="1"/>
        <rFont val="Arial"/>
        <family val="2"/>
      </rPr>
      <t xml:space="preserve">
- SECCIONAL GIRARDOT </t>
    </r>
    <r>
      <rPr>
        <b/>
        <sz val="11"/>
        <color theme="1"/>
        <rFont val="Arial"/>
        <family val="2"/>
      </rPr>
      <t>8 </t>
    </r>
    <r>
      <rPr>
        <sz val="11"/>
        <color theme="1"/>
        <rFont val="Arial"/>
        <family val="2"/>
      </rPr>
      <t xml:space="preserve">  
- EXTENSIÓN SOACHA 3 
- EXTENSIÓN FACATATIVA </t>
    </r>
    <r>
      <rPr>
        <b/>
        <sz val="11"/>
        <color theme="1"/>
        <rFont val="Arial"/>
        <family val="2"/>
      </rPr>
      <t xml:space="preserve">12 </t>
    </r>
    <r>
      <rPr>
        <sz val="11"/>
        <color theme="1"/>
        <rFont val="Arial"/>
        <family val="2"/>
      </rPr>
      <t xml:space="preserve">
- SECCIONAL UBATE </t>
    </r>
    <r>
      <rPr>
        <b/>
        <sz val="11"/>
        <color theme="1"/>
        <rFont val="Arial"/>
        <family val="2"/>
      </rPr>
      <t>21</t>
    </r>
    <r>
      <rPr>
        <sz val="11"/>
        <color theme="1"/>
        <rFont val="Arial"/>
        <family val="2"/>
      </rPr>
      <t xml:space="preserve"> 
- OFICINA DE PROYECTOS ESPECIALES BOGOTÁ </t>
    </r>
    <r>
      <rPr>
        <b/>
        <sz val="11"/>
        <color theme="1"/>
        <rFont val="Arial"/>
        <family val="2"/>
      </rPr>
      <t>2</t>
    </r>
    <r>
      <rPr>
        <sz val="11"/>
        <color theme="1"/>
        <rFont val="Arial"/>
        <family val="2"/>
      </rPr>
      <t xml:space="preserve"> 
- EXTENSIÓN ZIPAQUIRA </t>
    </r>
    <r>
      <rPr>
        <b/>
        <sz val="11"/>
        <color theme="1"/>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</si>
</sst>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3" applyNumberFormat="0" applyAlignment="0" applyProtection="0"/>
    <xf numFmtId="0" fontId="21" fillId="9" borderId="24" applyNumberFormat="0" applyAlignment="0" applyProtection="0"/>
    <xf numFmtId="0" fontId="22" fillId="9" borderId="23" applyNumberFormat="0" applyAlignment="0" applyProtection="0"/>
    <xf numFmtId="0" fontId="23" fillId="0" borderId="25" applyNumberFormat="0" applyFill="0" applyAlignment="0" applyProtection="0"/>
    <xf numFmtId="0" fontId="24" fillId="10" borderId="26" applyNumberFormat="0" applyAlignment="0" applyProtection="0"/>
    <xf numFmtId="0" fontId="25" fillId="0" borderId="0" applyNumberFormat="0" applyFill="0" applyBorder="0" applyAlignment="0" applyProtection="0"/>
    <xf numFmtId="0" fontId="5" fillId="11"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wrapText="1"/>
    </xf>
    <xf numFmtId="0" fontId="3" fillId="4"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16"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60" zoomScaleNormal="60" zoomScaleSheetLayoutView="90" zoomScalePageLayoutView="55" workbookViewId="0">
      <selection activeCell="B30" sqref="B30"/>
    </sheetView>
  </sheetViews>
  <sheetFormatPr baseColWidth="10" defaultRowHeight="15" x14ac:dyDescent="0.25"/>
  <cols>
    <col min="1" max="1" width="10.7109375" style="14" customWidth="1"/>
    <col min="2" max="2" width="138" style="14" customWidth="1"/>
    <col min="3" max="3" width="21.5703125" style="14" customWidth="1"/>
    <col min="4" max="4" width="13.28515625" style="14" customWidth="1"/>
    <col min="5" max="6" width="15" style="14" customWidth="1"/>
    <col min="7" max="7" width="19.85546875" style="14" customWidth="1"/>
    <col min="8" max="8" width="15" style="14" customWidth="1"/>
    <col min="9" max="9" width="22.570312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7" t="s">
        <v>36</v>
      </c>
    </row>
    <row r="8" spans="1:12" x14ac:dyDescent="0.25">
      <c r="A8" s="18" t="s">
        <v>35</v>
      </c>
    </row>
    <row r="9" spans="1:12" ht="25.5" customHeight="1" x14ac:dyDescent="0.25">
      <c r="A9" s="44" t="s">
        <v>34</v>
      </c>
      <c r="B9" s="44"/>
      <c r="C9" s="19"/>
      <c r="E9" s="20" t="s">
        <v>21</v>
      </c>
      <c r="F9" s="49"/>
      <c r="G9" s="50"/>
      <c r="I9" s="21" t="s">
        <v>16</v>
      </c>
      <c r="J9" s="51"/>
      <c r="K9" s="52"/>
    </row>
    <row r="10" spans="1:12" ht="15.75" thickBot="1" x14ac:dyDescent="0.3">
      <c r="A10" s="19"/>
      <c r="B10" s="19"/>
      <c r="C10" s="19"/>
      <c r="E10" s="22"/>
      <c r="F10" s="22"/>
      <c r="G10" s="22"/>
      <c r="I10" s="23"/>
      <c r="J10" s="24"/>
      <c r="K10" s="24"/>
    </row>
    <row r="11" spans="1:12" ht="30.75" customHeight="1" thickBot="1" x14ac:dyDescent="0.3">
      <c r="A11" s="57" t="s">
        <v>28</v>
      </c>
      <c r="B11" s="58"/>
      <c r="C11" s="25"/>
      <c r="D11" s="46" t="s">
        <v>17</v>
      </c>
      <c r="E11" s="47"/>
      <c r="F11" s="47"/>
      <c r="G11" s="48"/>
      <c r="H11" s="31"/>
      <c r="I11" s="23"/>
    </row>
    <row r="12" spans="1:12" ht="15.75" thickBot="1" x14ac:dyDescent="0.3">
      <c r="A12" s="59"/>
      <c r="B12" s="60"/>
      <c r="C12" s="25"/>
      <c r="D12" s="26"/>
      <c r="E12" s="22"/>
      <c r="F12" s="22"/>
      <c r="G12" s="22"/>
      <c r="I12" s="23"/>
    </row>
    <row r="13" spans="1:12" ht="30" customHeight="1" thickBot="1" x14ac:dyDescent="0.3">
      <c r="A13" s="59"/>
      <c r="B13" s="60"/>
      <c r="C13" s="25"/>
      <c r="D13" s="46" t="s">
        <v>18</v>
      </c>
      <c r="E13" s="47"/>
      <c r="F13" s="47"/>
      <c r="G13" s="48"/>
      <c r="H13" s="31"/>
      <c r="I13" s="23"/>
    </row>
    <row r="14" spans="1:12" ht="18.75" customHeight="1" thickBot="1" x14ac:dyDescent="0.3">
      <c r="A14" s="59"/>
      <c r="B14" s="60"/>
      <c r="C14" s="25"/>
      <c r="E14" s="22"/>
      <c r="F14" s="22"/>
      <c r="G14" s="22"/>
      <c r="I14" s="23"/>
    </row>
    <row r="15" spans="1:12" ht="24" customHeight="1" thickBot="1" x14ac:dyDescent="0.3">
      <c r="A15" s="61"/>
      <c r="B15" s="62"/>
      <c r="C15" s="25"/>
      <c r="D15" s="46" t="s">
        <v>22</v>
      </c>
      <c r="E15" s="47"/>
      <c r="F15" s="47"/>
      <c r="G15" s="48"/>
      <c r="H15" s="31"/>
      <c r="I15" s="23"/>
      <c r="J15" s="24"/>
      <c r="K15" s="24"/>
    </row>
    <row r="16" spans="1:12" x14ac:dyDescent="0.25">
      <c r="A16" s="19"/>
      <c r="B16" s="19"/>
      <c r="C16" s="19"/>
      <c r="E16" s="22"/>
      <c r="F16" s="22"/>
      <c r="G16" s="22"/>
      <c r="I16" s="23"/>
      <c r="J16" s="24"/>
      <c r="K16" s="24"/>
    </row>
    <row r="18" spans="1:12" s="29" customFormat="1" ht="38.25" customHeight="1"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156" customHeight="1" x14ac:dyDescent="0.25">
      <c r="A19" s="35">
        <v>1</v>
      </c>
      <c r="B19" s="36" t="s">
        <v>40</v>
      </c>
      <c r="C19" s="37"/>
      <c r="D19" s="38">
        <v>80</v>
      </c>
      <c r="E19" s="35" t="s">
        <v>38</v>
      </c>
      <c r="F19" s="12"/>
      <c r="G19" s="13">
        <v>0</v>
      </c>
      <c r="H19" s="1">
        <f>+ROUND(F19*G19,0)</f>
        <v>0</v>
      </c>
      <c r="I19" s="1">
        <f>ROUND(F19+H19,0)</f>
        <v>0</v>
      </c>
      <c r="J19" s="1">
        <f>ROUND(F19*D19,0)</f>
        <v>0</v>
      </c>
      <c r="K19" s="1">
        <f>ROUND(J19*G19,0)</f>
        <v>0</v>
      </c>
      <c r="L19" s="2">
        <f>ROUND(J19+K19,0)</f>
        <v>0</v>
      </c>
    </row>
    <row r="20" spans="1:12" s="29" customFormat="1" ht="42" customHeight="1" thickBot="1" x14ac:dyDescent="0.25">
      <c r="A20" s="25"/>
      <c r="B20" s="63"/>
      <c r="C20" s="64"/>
      <c r="D20" s="64"/>
      <c r="E20" s="64"/>
      <c r="F20" s="64"/>
      <c r="G20" s="64"/>
      <c r="H20" s="64"/>
      <c r="I20" s="64"/>
      <c r="J20" s="65"/>
      <c r="K20" s="33" t="s">
        <v>23</v>
      </c>
      <c r="L20" s="34">
        <f>SUMIF(G:G,0%,J:J)</f>
        <v>0</v>
      </c>
    </row>
    <row r="21" spans="1:12" s="29" customFormat="1" ht="29.25" customHeight="1" thickBot="1" x14ac:dyDescent="0.25">
      <c r="A21" s="41" t="s">
        <v>25</v>
      </c>
      <c r="B21" s="42"/>
      <c r="C21" s="42"/>
      <c r="D21" s="42"/>
      <c r="E21" s="42"/>
      <c r="F21" s="42"/>
      <c r="G21" s="42"/>
      <c r="H21" s="42"/>
      <c r="I21" s="42"/>
      <c r="J21" s="43"/>
      <c r="K21" s="11" t="s">
        <v>10</v>
      </c>
      <c r="L21" s="4">
        <f>SUMIF(G:G,5%,J:J)</f>
        <v>0</v>
      </c>
    </row>
    <row r="22" spans="1:12" s="29" customFormat="1" ht="77.25" customHeight="1" x14ac:dyDescent="0.2">
      <c r="A22" s="39" t="s">
        <v>39</v>
      </c>
      <c r="B22" s="39"/>
      <c r="C22" s="39"/>
      <c r="D22" s="39"/>
      <c r="E22" s="39"/>
      <c r="F22" s="39"/>
      <c r="G22" s="39"/>
      <c r="H22" s="39"/>
      <c r="I22" s="39"/>
      <c r="J22" s="39"/>
      <c r="K22" s="7" t="s">
        <v>11</v>
      </c>
      <c r="L22" s="4">
        <f>SUMIF(G:G,19%,J:J)</f>
        <v>0</v>
      </c>
    </row>
    <row r="23" spans="1:12" s="29" customFormat="1" ht="20.25" customHeight="1" x14ac:dyDescent="0.2">
      <c r="A23" s="40"/>
      <c r="B23" s="40"/>
      <c r="C23" s="40"/>
      <c r="D23" s="40"/>
      <c r="E23" s="40"/>
      <c r="F23" s="40"/>
      <c r="G23" s="40"/>
      <c r="H23" s="40"/>
      <c r="I23" s="40"/>
      <c r="J23" s="40"/>
      <c r="K23" s="8" t="s">
        <v>7</v>
      </c>
      <c r="L23" s="5">
        <f>SUM(L20:L22)</f>
        <v>0</v>
      </c>
    </row>
    <row r="24" spans="1:12" s="29" customFormat="1" ht="23.25" customHeight="1" x14ac:dyDescent="0.2">
      <c r="A24" s="40"/>
      <c r="B24" s="40"/>
      <c r="C24" s="40"/>
      <c r="D24" s="40"/>
      <c r="E24" s="40"/>
      <c r="F24" s="40"/>
      <c r="G24" s="40"/>
      <c r="H24" s="40"/>
      <c r="I24" s="40"/>
      <c r="J24" s="40"/>
      <c r="K24" s="9" t="s">
        <v>12</v>
      </c>
      <c r="L24" s="6">
        <f>ROUND(L21*5%,0)</f>
        <v>0</v>
      </c>
    </row>
    <row r="25" spans="1:12" s="29" customFormat="1" x14ac:dyDescent="0.2">
      <c r="A25" s="40"/>
      <c r="B25" s="40"/>
      <c r="C25" s="40"/>
      <c r="D25" s="40"/>
      <c r="E25" s="40"/>
      <c r="F25" s="40"/>
      <c r="G25" s="40"/>
      <c r="H25" s="40"/>
      <c r="I25" s="40"/>
      <c r="J25" s="40"/>
      <c r="K25" s="9" t="s">
        <v>13</v>
      </c>
      <c r="L25" s="4">
        <f>ROUND(L22*19%,0)</f>
        <v>0</v>
      </c>
    </row>
    <row r="26" spans="1:12" s="29" customFormat="1" ht="40.5" customHeight="1" x14ac:dyDescent="0.2">
      <c r="A26" s="40"/>
      <c r="B26" s="40"/>
      <c r="C26" s="40"/>
      <c r="D26" s="40"/>
      <c r="E26" s="40"/>
      <c r="F26" s="40"/>
      <c r="G26" s="40"/>
      <c r="H26" s="40"/>
      <c r="I26" s="40"/>
      <c r="J26" s="40"/>
      <c r="K26" s="8" t="s">
        <v>14</v>
      </c>
      <c r="L26" s="5">
        <f>SUM(L24:L25)</f>
        <v>0</v>
      </c>
    </row>
    <row r="27" spans="1:12" s="29" customFormat="1" ht="59.25" customHeight="1" x14ac:dyDescent="0.2">
      <c r="A27" s="40"/>
      <c r="B27" s="40"/>
      <c r="C27" s="40"/>
      <c r="D27" s="40"/>
      <c r="E27" s="40"/>
      <c r="F27" s="40"/>
      <c r="G27" s="40"/>
      <c r="H27" s="40"/>
      <c r="I27" s="40"/>
      <c r="J27" s="40"/>
      <c r="K27" s="10" t="s">
        <v>15</v>
      </c>
      <c r="L27" s="5">
        <f>+L23+L26</f>
        <v>0</v>
      </c>
    </row>
    <row r="29" spans="1:12" x14ac:dyDescent="0.25">
      <c r="B29" s="32"/>
    </row>
    <row r="30" spans="1:12" x14ac:dyDescent="0.25">
      <c r="B30" s="32"/>
      <c r="C30" s="32"/>
    </row>
    <row r="31" spans="1:12" x14ac:dyDescent="0.25">
      <c r="B31" s="53"/>
      <c r="C31" s="53"/>
    </row>
    <row r="32" spans="1:12" ht="15.75" thickBot="1" x14ac:dyDescent="0.3">
      <c r="B32" s="54"/>
      <c r="C32" s="54"/>
    </row>
    <row r="33" spans="1:3" x14ac:dyDescent="0.25">
      <c r="B33" s="45" t="s">
        <v>20</v>
      </c>
      <c r="C33" s="45"/>
    </row>
    <row r="35" spans="1:3" x14ac:dyDescent="0.25">
      <c r="A35" s="30" t="s">
        <v>37</v>
      </c>
    </row>
  </sheetData>
  <sheetProtection algorithmName="SHA-512" hashValue="e5dIfwIggyewWwyghZvEPGUxjJB9Xb7izsMIOkATfgr+DYbN8srrVWLXMji0m9tkyrN0JK4ljQ0CC4WSp9AnwA==" saltValue="wuQ4FrJWhRi26d3e7XEd1Q==" spinCount="100000" sheet="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2021-09-29T20:58:26Z</dcterms:modified>
</cp:coreProperties>
</file>