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mc:AlternateContent xmlns:mc="http://schemas.openxmlformats.org/markup-compatibility/2006">
    <mc:Choice Requires="x15">
      <x15ac:absPath xmlns:x15ac="http://schemas.microsoft.com/office/spreadsheetml/2010/11/ac" url="C:\Users\hyvalbuena\OneDrive - Universidad de Cundinamarca\HEIDY\F-CD-151 ELEMENTOS ELECTRONICOS\DOCUMENTOS A PUBLICAR\"/>
    </mc:Choice>
  </mc:AlternateContent>
  <xr:revisionPtr revIDLastSave="1" documentId="8_{0B1FD9C1-6859-414C-995B-AF27D1D09305}" xr6:coauthVersionLast="36" xr6:coauthVersionMax="36" xr10:uidLastSave="{B6133961-BBAE-4F84-BC12-7F5E72581496}"/>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<sst xmlns="http://schemas.openxmlformats.org/spreadsheetml/2006/main" count="42" uniqueCount="41">
  <si>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</si>
  <si>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</si>
  <si>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</si>
  <si>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</si>
  <si>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</si>
  <si>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</si>
  <si>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</si>
  <si>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</si>
  <si>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</si>
  <si>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</si>
  <si>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</si>
  <si>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</si>
  <si>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</si>
  <si>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</si>
  <si>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</si>
  <si>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</si>
  <si>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</si>
  <si>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</si>
  <si>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</si>
  <si>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</si>
  <si>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</si>
  <si>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</si>
  <si>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</si>
  <si>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</si>
  <si>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</si>
  <si>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</si>
  <si>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</si>
  <si>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</si>
  <si>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</si>
  <si>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</si>
  <si>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</si>
  <si>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</si>
  <si>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</si>
  <si>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</si>
  <si>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</si>
  <si>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</si>
  <si>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</si>
  <si>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</si>
  <si>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</si>
  <si>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</si>
  <si>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Equipo de cómputo Portátil laptop. Características técnicas: HARDWARE Microprocesador con velocidad base de 2,3 GHz, velocidad de ráfaga máxima de hasta 4,0 GHz, 8 MB de caché L3 y 6 núcleos; Memoria, estándar: 8 GB de SDRAM DDR4- 2666 (1 x 8 GB); disco duro: Unidad de estado sólido de 512 GB; pantalla:15.6" diagonal, HD (1366 x 768); teclado: Teclado de tamaño completo, en plata natural, con teclado numérico Conectividad inalámbrica: Wi-Fi y Bluetooth 4.2. Ranuras de expansión: 1 lector de tarjetas SD multiformato. Puertos externos: 1 USB SuperSpeed Type-C con Velocidad de señalización de 5 Gb/s; 2 USB SuperSpeed Type-A con Velocidad de señalización de 5 Gb/s; 1 HDMI 1.4b; 1 pin de CA inteligente; 1 combinación de auriculares y micrófono. Dimensiones mínimas (anch. x prof. x alt.): 35,85 x 24,2 x 1,79 cm. Peso: 1,69 kg. Tipo de fuente de alimentación: Adaptador de alimentación de CA inteligente de 45 W. Tipo de batería:Iones de litio de 3 celdas y 41 Wh Duración de la batería en uso mixto: Hasta 10 horas Duración de la batería durante la reproducción de vídeo: Hasta 8 horas Cámara: Cámara HD de 720px con micrófonosdigitales integrados de doble matriz. Funciones de audio: Dos altavoces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</si>
</sst>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0" fillId="0" borderId="1" xfId="0"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10" zoomScale="70" zoomScaleNormal="70" zoomScaleSheetLayoutView="90" zoomScalePageLayoutView="55" workbookViewId="0">
      <selection activeCell="C19" sqref="C19"/>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36"/>
      <c r="B2" s="40" t="s">
        <v>0</v>
      </c>
      <c r="C2" s="40"/>
      <c r="D2" s="40"/>
      <c r="E2" s="40"/>
      <c r="F2" s="40"/>
      <c r="G2" s="40"/>
      <c r="H2" s="40"/>
      <c r="I2" s="40"/>
      <c r="J2" s="40"/>
      <c r="K2" s="40" t="s">
        <v>33</v>
      </c>
      <c r="L2" s="40"/>
    </row>
    <row r="3" spans="1:12" ht="15.75" customHeight="1" x14ac:dyDescent="0.25">
      <c r="A3" s="36"/>
      <c r="B3" s="40" t="s">
        <v>1</v>
      </c>
      <c r="C3" s="40"/>
      <c r="D3" s="40"/>
      <c r="E3" s="40"/>
      <c r="F3" s="40"/>
      <c r="G3" s="40"/>
      <c r="H3" s="40"/>
      <c r="I3" s="40"/>
      <c r="J3" s="40"/>
      <c r="K3" s="40" t="s">
        <v>29</v>
      </c>
      <c r="L3" s="40"/>
    </row>
    <row r="4" spans="1:12" ht="16.5" customHeight="1" x14ac:dyDescent="0.25">
      <c r="A4" s="36"/>
      <c r="B4" s="40" t="s">
        <v>27</v>
      </c>
      <c r="C4" s="40"/>
      <c r="D4" s="40"/>
      <c r="E4" s="40"/>
      <c r="F4" s="40"/>
      <c r="G4" s="40"/>
      <c r="H4" s="40"/>
      <c r="I4" s="40"/>
      <c r="J4" s="40"/>
      <c r="K4" s="40" t="s">
        <v>30</v>
      </c>
      <c r="L4" s="40"/>
    </row>
    <row r="5" spans="1:12" ht="15" customHeight="1" x14ac:dyDescent="0.25">
      <c r="A5" s="36"/>
      <c r="B5" s="40"/>
      <c r="C5" s="40"/>
      <c r="D5" s="40"/>
      <c r="E5" s="40"/>
      <c r="F5" s="40"/>
      <c r="G5" s="40"/>
      <c r="H5" s="40"/>
      <c r="I5" s="40"/>
      <c r="J5" s="40"/>
      <c r="K5" s="40" t="s">
        <v>31</v>
      </c>
      <c r="L5" s="40"/>
    </row>
    <row r="7" spans="1:12" x14ac:dyDescent="0.25">
      <c r="A7" s="16" t="s">
        <v>36</v>
      </c>
    </row>
    <row r="8" spans="1:12" x14ac:dyDescent="0.25">
      <c r="A8" s="17" t="s">
        <v>35</v>
      </c>
    </row>
    <row r="9" spans="1:12" ht="25.5" customHeight="1" x14ac:dyDescent="0.25">
      <c r="A9" s="52" t="s">
        <v>34</v>
      </c>
      <c r="B9" s="52"/>
      <c r="C9" s="18"/>
      <c r="E9" s="19" t="s">
        <v>21</v>
      </c>
      <c r="F9" s="54"/>
      <c r="G9" s="55"/>
      <c r="I9" s="20" t="s">
        <v>16</v>
      </c>
      <c r="J9" s="56"/>
      <c r="K9" s="57"/>
    </row>
    <row r="10" spans="1:12" ht="15.75" thickBot="1" x14ac:dyDescent="0.3">
      <c r="A10" s="18"/>
      <c r="B10" s="18"/>
      <c r="C10" s="18"/>
      <c r="E10" s="21"/>
      <c r="F10" s="21"/>
      <c r="G10" s="21"/>
      <c r="I10" s="22"/>
      <c r="J10" s="23"/>
      <c r="K10" s="23"/>
    </row>
    <row r="11" spans="1:12" ht="30.75" customHeight="1" thickBot="1" x14ac:dyDescent="0.3">
      <c r="A11" s="41" t="s">
        <v>28</v>
      </c>
      <c r="B11" s="42"/>
      <c r="C11" s="24"/>
      <c r="D11" s="37" t="s">
        <v>17</v>
      </c>
      <c r="E11" s="38"/>
      <c r="F11" s="38"/>
      <c r="G11" s="39"/>
      <c r="H11" s="31"/>
      <c r="I11" s="22"/>
    </row>
    <row r="12" spans="1:12" ht="15.75" thickBot="1" x14ac:dyDescent="0.3">
      <c r="A12" s="43"/>
      <c r="B12" s="44"/>
      <c r="C12" s="24"/>
      <c r="D12" s="25"/>
      <c r="E12" s="21"/>
      <c r="F12" s="21"/>
      <c r="G12" s="21"/>
      <c r="I12" s="22"/>
    </row>
    <row r="13" spans="1:12" ht="30" customHeight="1" thickBot="1" x14ac:dyDescent="0.3">
      <c r="A13" s="43"/>
      <c r="B13" s="44"/>
      <c r="C13" s="24"/>
      <c r="D13" s="37" t="s">
        <v>18</v>
      </c>
      <c r="E13" s="38"/>
      <c r="F13" s="38"/>
      <c r="G13" s="39"/>
      <c r="H13" s="31"/>
      <c r="I13" s="22"/>
    </row>
    <row r="14" spans="1:12" ht="18.75" customHeight="1" thickBot="1" x14ac:dyDescent="0.3">
      <c r="A14" s="43"/>
      <c r="B14" s="44"/>
      <c r="C14" s="24"/>
      <c r="E14" s="21"/>
      <c r="F14" s="21"/>
      <c r="G14" s="21"/>
      <c r="I14" s="22"/>
    </row>
    <row r="15" spans="1:12" ht="24" customHeight="1" thickBot="1" x14ac:dyDescent="0.3">
      <c r="A15" s="45"/>
      <c r="B15" s="46"/>
      <c r="C15" s="24"/>
      <c r="D15" s="37" t="s">
        <v>22</v>
      </c>
      <c r="E15" s="38"/>
      <c r="F15" s="38"/>
      <c r="G15" s="39"/>
      <c r="H15" s="31"/>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323.25" customHeight="1" x14ac:dyDescent="0.25">
      <c r="A19" s="7">
        <v>1</v>
      </c>
      <c r="B19" s="62" t="s">
        <v>40</v>
      </c>
      <c r="C19" s="33"/>
      <c r="D19" s="29">
        <v>1</v>
      </c>
      <c r="E19" s="7" t="s">
        <v>38</v>
      </c>
      <c r="F19" s="34">
        <v>0</v>
      </c>
      <c r="G19" s="35">
        <v>0</v>
      </c>
      <c r="H19" s="1">
        <f>+ROUND(F19*G19,0)</f>
        <v>0</v>
      </c>
      <c r="I19" s="1">
        <f>ROUND(F19+H19,0)</f>
        <v>0</v>
      </c>
      <c r="J19" s="1">
        <f>ROUND(F19*D19,0)</f>
        <v>0</v>
      </c>
      <c r="K19" s="1">
        <f>ROUND(J19*G19,0)</f>
        <v>0</v>
      </c>
      <c r="L19" s="2">
        <f>ROUND(J19+K19,0)</f>
        <v>0</v>
      </c>
    </row>
    <row r="20" spans="1:12" s="28" customFormat="1" ht="42" customHeight="1" thickBot="1" x14ac:dyDescent="0.25">
      <c r="A20" s="24"/>
      <c r="B20" s="60"/>
      <c r="C20" s="60"/>
      <c r="D20" s="60"/>
      <c r="E20" s="60"/>
      <c r="F20" s="60"/>
      <c r="G20" s="60"/>
      <c r="H20" s="60"/>
      <c r="I20" s="60"/>
      <c r="J20" s="61"/>
      <c r="K20" s="8" t="s">
        <v>23</v>
      </c>
      <c r="L20" s="4">
        <f>SUMIF(G:G,0%,J:J)</f>
        <v>0</v>
      </c>
    </row>
    <row r="21" spans="1:12" s="28" customFormat="1" ht="29.25" customHeight="1" thickBot="1" x14ac:dyDescent="0.25">
      <c r="A21" s="49" t="s">
        <v>25</v>
      </c>
      <c r="B21" s="50"/>
      <c r="C21" s="50"/>
      <c r="D21" s="50"/>
      <c r="E21" s="50"/>
      <c r="F21" s="50"/>
      <c r="G21" s="50"/>
      <c r="H21" s="50"/>
      <c r="I21" s="50"/>
      <c r="J21" s="51"/>
      <c r="K21" s="12" t="s">
        <v>10</v>
      </c>
      <c r="L21" s="4">
        <f>SUMIF(G:G,5%,J:J)</f>
        <v>0</v>
      </c>
    </row>
    <row r="22" spans="1:12" s="28" customFormat="1" ht="77.25" customHeight="1" x14ac:dyDescent="0.2">
      <c r="A22" s="47" t="s">
        <v>39</v>
      </c>
      <c r="B22" s="47"/>
      <c r="C22" s="47"/>
      <c r="D22" s="47"/>
      <c r="E22" s="47"/>
      <c r="F22" s="47"/>
      <c r="G22" s="47"/>
      <c r="H22" s="47"/>
      <c r="I22" s="47"/>
      <c r="J22" s="47"/>
      <c r="K22" s="8" t="s">
        <v>11</v>
      </c>
      <c r="L22" s="4">
        <f>SUMIF(G:G,19%,J:J)</f>
        <v>0</v>
      </c>
    </row>
    <row r="23" spans="1:12" s="28" customFormat="1" ht="20.25" customHeight="1" x14ac:dyDescent="0.2">
      <c r="A23" s="48"/>
      <c r="B23" s="48"/>
      <c r="C23" s="48"/>
      <c r="D23" s="48"/>
      <c r="E23" s="48"/>
      <c r="F23" s="48"/>
      <c r="G23" s="48"/>
      <c r="H23" s="48"/>
      <c r="I23" s="48"/>
      <c r="J23" s="48"/>
      <c r="K23" s="9" t="s">
        <v>7</v>
      </c>
      <c r="L23" s="5">
        <f>SUM(L20:L22)</f>
        <v>0</v>
      </c>
    </row>
    <row r="24" spans="1:12" s="28" customFormat="1" ht="23.25" customHeight="1" x14ac:dyDescent="0.2">
      <c r="A24" s="48"/>
      <c r="B24" s="48"/>
      <c r="C24" s="48"/>
      <c r="D24" s="48"/>
      <c r="E24" s="48"/>
      <c r="F24" s="48"/>
      <c r="G24" s="48"/>
      <c r="H24" s="48"/>
      <c r="I24" s="48"/>
      <c r="J24" s="48"/>
      <c r="K24" s="10" t="s">
        <v>12</v>
      </c>
      <c r="L24" s="6">
        <f>ROUND(L21*5%,0)</f>
        <v>0</v>
      </c>
    </row>
    <row r="25" spans="1:12" s="28" customFormat="1" x14ac:dyDescent="0.2">
      <c r="A25" s="48"/>
      <c r="B25" s="48"/>
      <c r="C25" s="48"/>
      <c r="D25" s="48"/>
      <c r="E25" s="48"/>
      <c r="F25" s="48"/>
      <c r="G25" s="48"/>
      <c r="H25" s="48"/>
      <c r="I25" s="48"/>
      <c r="J25" s="48"/>
      <c r="K25" s="10" t="s">
        <v>13</v>
      </c>
      <c r="L25" s="4">
        <f>ROUND(L22*19%,0)</f>
        <v>0</v>
      </c>
    </row>
    <row r="26" spans="1:12" s="28" customFormat="1" ht="40.5" customHeight="1" x14ac:dyDescent="0.2">
      <c r="A26" s="48"/>
      <c r="B26" s="48"/>
      <c r="C26" s="48"/>
      <c r="D26" s="48"/>
      <c r="E26" s="48"/>
      <c r="F26" s="48"/>
      <c r="G26" s="48"/>
      <c r="H26" s="48"/>
      <c r="I26" s="48"/>
      <c r="J26" s="48"/>
      <c r="K26" s="9" t="s">
        <v>14</v>
      </c>
      <c r="L26" s="5">
        <f>SUM(L24:L25)</f>
        <v>0</v>
      </c>
    </row>
    <row r="27" spans="1:12" s="28" customFormat="1" ht="59.25" customHeight="1" x14ac:dyDescent="0.2">
      <c r="A27" s="48"/>
      <c r="B27" s="48"/>
      <c r="C27" s="48"/>
      <c r="D27" s="48"/>
      <c r="E27" s="48"/>
      <c r="F27" s="48"/>
      <c r="G27" s="48"/>
      <c r="H27" s="48"/>
      <c r="I27" s="48"/>
      <c r="J27" s="48"/>
      <c r="K27" s="11" t="s">
        <v>15</v>
      </c>
      <c r="L27" s="5">
        <f>+L23+L26</f>
        <v>0</v>
      </c>
    </row>
    <row r="29" spans="1:12" x14ac:dyDescent="0.25">
      <c r="B29" s="32"/>
      <c r="C29" s="32"/>
    </row>
    <row r="30" spans="1:12" x14ac:dyDescent="0.25">
      <c r="B30" s="32"/>
      <c r="C30" s="32"/>
    </row>
    <row r="31" spans="1:12" x14ac:dyDescent="0.25">
      <c r="B31" s="58"/>
      <c r="C31" s="58"/>
    </row>
    <row r="32" spans="1:12" ht="15.75" thickBot="1" x14ac:dyDescent="0.3">
      <c r="B32" s="59"/>
      <c r="C32" s="59"/>
    </row>
    <row r="33" spans="1:3" x14ac:dyDescent="0.25">
      <c r="B33" s="53" t="s">
        <v>20</v>
      </c>
      <c r="C33" s="53"/>
    </row>
    <row r="35" spans="1:3" x14ac:dyDescent="0.25">
      <c r="A35" s="30" t="s">
        <v>37</v>
      </c>
    </row>
  </sheetData>
  <sheetProtection algorithmName="SHA-512" hashValue="XrsHuQm63c4zqyAjBP+vVS/QlXnGfwYt3OdGqg6w/t6xmUbwVnQmMhYuNqxO/pocjiZMWJld5ap+U5vUKSwHeA==" saltValue="Z7iIvQnfSA968slnuf9/Og==" spinCount="100000" sheet="1" selectLockedCells="1"/>
  <mergeCells count="20">
    <mergeCell ref="A22:J27"/>
    <mergeCell ref="A21:J21"/>
    <mergeCell ref="A9:B9"/>
    <mergeCell ref="B33:C33"/>
    <mergeCell ref="D13:G13"/>
    <mergeCell ref="D15:G15"/>
    <mergeCell ref="F9:G9"/>
    <mergeCell ref="J9:K9"/>
    <mergeCell ref="B31:C32"/>
    <mergeCell ref="B20:J2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9" ma:contentTypeDescription="Create a new document." ma:contentTypeScope="" ma:versionID="e8becc853c9641debe4b7aa3f4345058">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decf0a69ea7d7b8e435e2f2775457c78"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235C25-8B25-4BDE-B7FD-5B2846C5E4E1}">
  <ds:schemaRefs>
    <ds:schemaRef ds:uri="http://purl.org/dc/elements/1.1/"/>
    <ds:schemaRef ds:uri="http://purl.org/dc/dcmitype/"/>
    <ds:schemaRef ds:uri="http://purl.org/dc/terms/"/>
    <ds:schemaRef ds:uri="b41d3764-7ecb-4939-976c-9e68ac8de53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91f923a0-6986-49c1-880a-004b6d780c1e"/>
    <ds:schemaRef ds:uri="http://www.w3.org/XML/1998/namespace"/>
  </ds:schemaRefs>
</ds:datastoreItem>
</file>

<file path=customXml/itemProps2.xml><?xml version="1.0" encoding="utf-8"?>
<ds:datastoreItem xmlns:ds="http://schemas.openxmlformats.org/officeDocument/2006/customXml" ds:itemID="{DDA20CA1-0E40-4C6E-86F7-EFC239D3EB90}">
  <ds:schemaRefs>
    <ds:schemaRef ds:uri="http://schemas.microsoft.com/sharepoint/v3/contenttype/forms"/>
  </ds:schemaRefs>
</ds:datastoreItem>
</file>

<file path=customXml/itemProps3.xml><?xml version="1.0" encoding="utf-8"?>
<ds:datastoreItem xmlns:ds="http://schemas.openxmlformats.org/officeDocument/2006/customXml" ds:itemID="{0A2CF7EC-FA26-4146-B6A4-77FC04DEC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2021-11-12T16:33:20Z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