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ANGELICA TRABAJO EN CASA\F-CD-087 DIA SERVIDOR - CALIDAD VIDA\DOCUMENTOS A PUBLICAR\"/>
    </mc:Choice>
  </mc:AlternateContent>
  <bookViews>
    <workbookView xWindow="-120" yWindow="-120" windowWidth="20730" windowHeight="11160"/>
  </bookViews>
  <sheets>
    <sheet name="Hoja1" sheetId="1" r:id="rId1"/>
    <sheet name="Hoja2" sheetId="2" state="hidden" r:id="rId2"/>
  </sheets>
  <definedNames>
    <definedName name="_xlnm.Print_Area" localSheetId="0">Hoja1!$A$1:$L$38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H21" i="1"/>
  <c r="I21" i="1" s="1"/>
  <c r="J21" i="1"/>
  <c r="K21" i="1" s="1"/>
  <c r="H22" i="1"/>
  <c r="I22" i="1" s="1"/>
  <c r="J22" i="1"/>
  <c r="K22" i="1" s="1"/>
  <c r="L22" i="1" s="1"/>
  <c r="L20" i="1" l="1"/>
  <c r="L21" i="1"/>
  <c r="J19" i="1"/>
  <c r="H19" i="1"/>
  <c r="I19" i="1" s="1"/>
  <c r="K19" i="1" l="1"/>
  <c r="L19" i="1" s="1"/>
  <c r="L24" i="1"/>
  <c r="L27" i="1" s="1"/>
  <c r="L25" i="1" l="1"/>
  <c r="L28" i="1" s="1"/>
  <c r="L23" i="1"/>
  <c r="L29" i="1" l="1"/>
  <c r="L26" i="1"/>
  <c r="L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<sst xmlns="http://schemas.openxmlformats.org/spreadsheetml/2006/main" count="48" uniqueCount="44">
  <si>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</si>
  <si>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</si>
  <si>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</si>
  <si>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</si>
  <si>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</si>
  <si>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</si>
  <si>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</si>
  <si>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</si>
  <si>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</si>
  <si>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</si>
  <si>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</si>
  <si>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</si>
  <si>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</si>
  <si>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</si>
  <si>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</si>
  <si>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</si>
  <si>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</si>
  <si>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</si>
  <si>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</si>
  <si>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</si>
  <si>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</si>
  <si>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</si>
  <si>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</si>
  <si>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</si>
  <si>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</si>
  <si>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</si>
  <si>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</si>
  <si>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</si>
  <si>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</si>
  <si>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</si>
  <si>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</si>
  <si>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</si>
  <si>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</si>
  <si>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</si>
  <si>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</si>
  <si>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</si>
  <si>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</si>
  <si>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</si>
  <si>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</si>
  <si>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</si>
  <si>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CONFERENCIA N°1 ACTIVIDAD DIA DEL SERVIDOR PUBLICO 
Temáticas: 
El significado e importancia de ser un servidor público La adecuada prestación del servicio como servidor público 
El Sentido de pertenencia en Instituciones Educación Superior Pública 
Valores y Ética del servidor público en Instituciones Educación Superior Pública 
Duración: 4 horas 
N° de participantes: 300 
Modalidad: Virtual. 
Incluye: Persona que dictará conferencia. Debe contar con título de pregrado y postgrado y experiencia mínima de 5 años con certificaciones laborales relacionadas con el tema.</t>
  </si>
  <si>
    <t>CONFERENCIA N° 2 ACTIVIDAD DIA DEL SERVIDOR PUBLICO 
Temáticas: 
Liderazgo en el sector público 
Implicaciones de ser Líder en Instituciones Educación Superior Pública 
Valores y Ética del líder en Instituciones Educación Superior Pública 
Cómo fomentar el empoderamiento del servidor público 
Duración: 4 horas 
N° de participantes: 300 
Modalidad: Virtual. 
Incluye: Persona que dictará conferencia. Debe contar con título de pregrado y postgrado y experiencia mínima de 5 años con certificaciones laborales relacionadas con el tema.</t>
  </si>
  <si>
    <t>TALLER PARA ACTIVIDAD PARA EL MEJORAMIENTO DE LA CALIDAD DE VIDA DEL PERSONAL DE NIVEL ASISTENCIAL 
Hábitos de vida saludable (Modelo Ikigai) 
Equilibrio entre calidad de vida y calidad de vida laboral 
Sentido de vida y del trabajo 
Duración: 2 horas 
N° de participantes: 50 por grupo. 
Modalidad: Virtual. 
Incluye: Persona que dictará conferencia. Debe contar con título de pregrado y postgrado y experiencia mínima de 5 años con certificaciones laborales relacionadas con el tema.</t>
  </si>
  <si>
    <t>PRESENTACIÓN ARTISTICA PARA ACTIVIDAD PARA EL MEJORAMIENTO DE LA CALIDAD DE VIDA DEL PERSONAL DE NIVEL ASISTENCIAL  
Incluye: Presentación musical a dúo o trio (voces y por lo menos dos instrumentos). 
Adecuación logística de la transmisión. 
Duración: 2 horas 
N° de participantes: 50 por grupo 
Modalidad: Virtual. 
Incluye: Personas que realizarán presentación. Deben contar con experiencia demostrable por medio de certificación laboral en eventos de naturaleza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</si>
</sst>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topLeftCell="A23" zoomScale="55" zoomScaleNormal="55" zoomScaleSheetLayoutView="90" zoomScalePageLayoutView="55" workbookViewId="0">
      <selection activeCell="G22" sqref="G22"/>
    </sheetView>
  </sheetViews>
  <sheetFormatPr baseColWidth="10" defaultRowHeight="15" x14ac:dyDescent="0.25"/>
  <cols>
    <col min="1" max="1" width="10.7109375" style="16" customWidth="1"/>
    <col min="2" max="2" width="47.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9" t="s">
        <v>36</v>
      </c>
    </row>
    <row r="8" spans="1:12" x14ac:dyDescent="0.25">
      <c r="A8" s="20" t="s">
        <v>35</v>
      </c>
    </row>
    <row r="9" spans="1:12" ht="25.5" customHeight="1" x14ac:dyDescent="0.25">
      <c r="A9" s="53" t="s">
        <v>34</v>
      </c>
      <c r="B9" s="53"/>
      <c r="C9" s="21"/>
      <c r="E9" s="22" t="s">
        <v>21</v>
      </c>
      <c r="F9" s="55"/>
      <c r="G9" s="56"/>
      <c r="I9" s="23" t="s">
        <v>16</v>
      </c>
      <c r="J9" s="57"/>
      <c r="K9" s="58"/>
    </row>
    <row r="10" spans="1:12" ht="15.75" thickBot="1" x14ac:dyDescent="0.3">
      <c r="A10" s="21"/>
      <c r="B10" s="21"/>
      <c r="C10" s="21"/>
      <c r="E10" s="24"/>
      <c r="F10" s="24"/>
      <c r="G10" s="24"/>
      <c r="I10" s="25"/>
      <c r="J10" s="26"/>
      <c r="K10" s="26"/>
    </row>
    <row r="11" spans="1:12" ht="30.75" customHeight="1" thickBot="1" x14ac:dyDescent="0.3">
      <c r="A11" s="42" t="s">
        <v>28</v>
      </c>
      <c r="B11" s="43"/>
      <c r="C11" s="27"/>
      <c r="D11" s="38" t="s">
        <v>17</v>
      </c>
      <c r="E11" s="39"/>
      <c r="F11" s="39"/>
      <c r="G11" s="40"/>
      <c r="H11" s="35"/>
      <c r="I11" s="25"/>
    </row>
    <row r="12" spans="1:12" ht="15.75" thickBot="1" x14ac:dyDescent="0.3">
      <c r="A12" s="44"/>
      <c r="B12" s="45"/>
      <c r="C12" s="27"/>
      <c r="D12" s="28"/>
      <c r="E12" s="24"/>
      <c r="F12" s="24"/>
      <c r="G12" s="24"/>
      <c r="I12" s="25"/>
    </row>
    <row r="13" spans="1:12" ht="30" customHeight="1" thickBot="1" x14ac:dyDescent="0.3">
      <c r="A13" s="44"/>
      <c r="B13" s="45"/>
      <c r="C13" s="27"/>
      <c r="D13" s="38" t="s">
        <v>18</v>
      </c>
      <c r="E13" s="39"/>
      <c r="F13" s="39"/>
      <c r="G13" s="40"/>
      <c r="H13" s="35"/>
      <c r="I13" s="25"/>
    </row>
    <row r="14" spans="1:12" ht="18.75" customHeight="1" thickBot="1" x14ac:dyDescent="0.3">
      <c r="A14" s="44"/>
      <c r="B14" s="45"/>
      <c r="C14" s="27"/>
      <c r="E14" s="24"/>
      <c r="F14" s="24"/>
      <c r="G14" s="24"/>
      <c r="I14" s="25"/>
    </row>
    <row r="15" spans="1:12" ht="24" customHeight="1" thickBot="1" x14ac:dyDescent="0.3">
      <c r="A15" s="46"/>
      <c r="B15" s="47"/>
      <c r="C15" s="27"/>
      <c r="D15" s="38" t="s">
        <v>22</v>
      </c>
      <c r="E15" s="39"/>
      <c r="F15" s="39"/>
      <c r="G15" s="40"/>
      <c r="H15" s="35"/>
      <c r="I15" s="25"/>
      <c r="J15" s="26"/>
      <c r="K15" s="26"/>
    </row>
    <row r="16" spans="1:12" x14ac:dyDescent="0.25">
      <c r="A16" s="21"/>
      <c r="B16" s="21"/>
      <c r="C16" s="21"/>
      <c r="E16" s="24"/>
      <c r="F16" s="24"/>
      <c r="G16" s="24"/>
      <c r="I16" s="25"/>
      <c r="J16" s="26"/>
      <c r="K16" s="26"/>
    </row>
    <row r="18" spans="1:12" s="31" customFormat="1" ht="35.25" customHeight="1"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241.5" customHeight="1" x14ac:dyDescent="0.2">
      <c r="A19" s="7">
        <v>1</v>
      </c>
      <c r="B19" s="32" t="s">
        <v>40</v>
      </c>
      <c r="C19" s="13"/>
      <c r="D19" s="33">
        <v>1</v>
      </c>
      <c r="E19" s="33" t="s">
        <v>38</v>
      </c>
      <c r="F19" s="14"/>
      <c r="G19" s="15">
        <v>0</v>
      </c>
      <c r="H19" s="1">
        <f>+ROUND(F19*G19,0)</f>
        <v>0</v>
      </c>
      <c r="I19" s="1">
        <f>ROUND(F19+H19,0)</f>
        <v>0</v>
      </c>
      <c r="J19" s="1">
        <f>ROUND(F19*D19,0)</f>
        <v>0</v>
      </c>
      <c r="K19" s="1">
        <f>ROUND(J19*G19,0)</f>
        <v>0</v>
      </c>
      <c r="L19" s="2">
        <f>ROUND(J19+K19,0)</f>
        <v>0</v>
      </c>
    </row>
    <row r="20" spans="1:12" s="31" customFormat="1" ht="240" customHeight="1" x14ac:dyDescent="0.2">
      <c r="A20" s="7">
        <v>2</v>
      </c>
      <c r="B20" s="32" t="s">
        <v>41</v>
      </c>
      <c r="C20" s="13"/>
      <c r="D20" s="33">
        <v>1</v>
      </c>
      <c r="E20" s="33" t="s">
        <v>38</v>
      </c>
      <c r="F20" s="14"/>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1" customFormat="1" ht="210" customHeight="1" x14ac:dyDescent="0.2">
      <c r="A21" s="7">
        <v>3</v>
      </c>
      <c r="B21" s="32" t="s">
        <v>42</v>
      </c>
      <c r="C21" s="13"/>
      <c r="D21" s="33">
        <v>3</v>
      </c>
      <c r="E21" s="33" t="s">
        <v>38</v>
      </c>
      <c r="F21" s="14"/>
      <c r="G21" s="15">
        <v>0</v>
      </c>
      <c r="H21" s="1">
        <f t="shared" si="0"/>
        <v>0</v>
      </c>
      <c r="I21" s="1">
        <f t="shared" si="1"/>
        <v>0</v>
      </c>
      <c r="J21" s="1">
        <f t="shared" si="2"/>
        <v>0</v>
      </c>
      <c r="K21" s="1">
        <f t="shared" si="3"/>
        <v>0</v>
      </c>
      <c r="L21" s="2">
        <f t="shared" si="4"/>
        <v>0</v>
      </c>
    </row>
    <row r="22" spans="1:12" s="31" customFormat="1" ht="213.75" customHeight="1" x14ac:dyDescent="0.2">
      <c r="A22" s="7">
        <v>4</v>
      </c>
      <c r="B22" s="32" t="s">
        <v>43</v>
      </c>
      <c r="C22" s="13"/>
      <c r="D22" s="33">
        <v>1</v>
      </c>
      <c r="E22" s="33" t="s">
        <v>38</v>
      </c>
      <c r="F22" s="14"/>
      <c r="G22" s="15">
        <v>0</v>
      </c>
      <c r="H22" s="1">
        <f t="shared" si="0"/>
        <v>0</v>
      </c>
      <c r="I22" s="1">
        <f t="shared" si="1"/>
        <v>0</v>
      </c>
      <c r="J22" s="1">
        <f t="shared" si="2"/>
        <v>0</v>
      </c>
      <c r="K22" s="1">
        <f t="shared" si="3"/>
        <v>0</v>
      </c>
      <c r="L22" s="2">
        <f t="shared" si="4"/>
        <v>0</v>
      </c>
    </row>
    <row r="23" spans="1:12" s="31" customFormat="1" ht="42" customHeight="1" thickBot="1" x14ac:dyDescent="0.25">
      <c r="A23" s="27"/>
      <c r="B23" s="61"/>
      <c r="C23" s="61"/>
      <c r="D23" s="61"/>
      <c r="E23" s="61"/>
      <c r="F23" s="61"/>
      <c r="G23" s="61"/>
      <c r="H23" s="61"/>
      <c r="I23" s="61"/>
      <c r="J23" s="62"/>
      <c r="K23" s="8" t="s">
        <v>23</v>
      </c>
      <c r="L23" s="4">
        <f>SUMIF(G:G,0%,J:J)</f>
        <v>0</v>
      </c>
    </row>
    <row r="24" spans="1:12" s="31" customFormat="1" ht="29.25" customHeight="1" thickBot="1" x14ac:dyDescent="0.25">
      <c r="A24" s="50" t="s">
        <v>25</v>
      </c>
      <c r="B24" s="51"/>
      <c r="C24" s="51"/>
      <c r="D24" s="51"/>
      <c r="E24" s="51"/>
      <c r="F24" s="51"/>
      <c r="G24" s="51"/>
      <c r="H24" s="51"/>
      <c r="I24" s="51"/>
      <c r="J24" s="52"/>
      <c r="K24" s="12" t="s">
        <v>10</v>
      </c>
      <c r="L24" s="4">
        <f>SUMIF(G:G,5%,J:J)</f>
        <v>0</v>
      </c>
    </row>
    <row r="25" spans="1:12" s="31" customFormat="1" ht="77.25" customHeight="1" x14ac:dyDescent="0.2">
      <c r="A25" s="48" t="s">
        <v>39</v>
      </c>
      <c r="B25" s="48"/>
      <c r="C25" s="48"/>
      <c r="D25" s="48"/>
      <c r="E25" s="48"/>
      <c r="F25" s="48"/>
      <c r="G25" s="48"/>
      <c r="H25" s="48"/>
      <c r="I25" s="48"/>
      <c r="J25" s="48"/>
      <c r="K25" s="8" t="s">
        <v>11</v>
      </c>
      <c r="L25" s="4">
        <f>SUMIF(G:G,19%,J:J)</f>
        <v>0</v>
      </c>
    </row>
    <row r="26" spans="1:12" s="31" customFormat="1" ht="20.25" customHeight="1" x14ac:dyDescent="0.2">
      <c r="A26" s="49"/>
      <c r="B26" s="49"/>
      <c r="C26" s="49"/>
      <c r="D26" s="49"/>
      <c r="E26" s="49"/>
      <c r="F26" s="49"/>
      <c r="G26" s="49"/>
      <c r="H26" s="49"/>
      <c r="I26" s="49"/>
      <c r="J26" s="49"/>
      <c r="K26" s="9" t="s">
        <v>7</v>
      </c>
      <c r="L26" s="5">
        <f>SUM(L23:L25)</f>
        <v>0</v>
      </c>
    </row>
    <row r="27" spans="1:12" s="31" customFormat="1" ht="23.25" customHeight="1" x14ac:dyDescent="0.2">
      <c r="A27" s="49"/>
      <c r="B27" s="49"/>
      <c r="C27" s="49"/>
      <c r="D27" s="49"/>
      <c r="E27" s="49"/>
      <c r="F27" s="49"/>
      <c r="G27" s="49"/>
      <c r="H27" s="49"/>
      <c r="I27" s="49"/>
      <c r="J27" s="49"/>
      <c r="K27" s="10" t="s">
        <v>12</v>
      </c>
      <c r="L27" s="6">
        <f>ROUND(L24*5%,0)</f>
        <v>0</v>
      </c>
    </row>
    <row r="28" spans="1:12" s="31" customFormat="1" x14ac:dyDescent="0.2">
      <c r="A28" s="49"/>
      <c r="B28" s="49"/>
      <c r="C28" s="49"/>
      <c r="D28" s="49"/>
      <c r="E28" s="49"/>
      <c r="F28" s="49"/>
      <c r="G28" s="49"/>
      <c r="H28" s="49"/>
      <c r="I28" s="49"/>
      <c r="J28" s="49"/>
      <c r="K28" s="10" t="s">
        <v>13</v>
      </c>
      <c r="L28" s="4">
        <f>ROUND(L25*19%,0)</f>
        <v>0</v>
      </c>
    </row>
    <row r="29" spans="1:12" s="31" customFormat="1" ht="40.5" customHeight="1" x14ac:dyDescent="0.2">
      <c r="A29" s="49"/>
      <c r="B29" s="49"/>
      <c r="C29" s="49"/>
      <c r="D29" s="49"/>
      <c r="E29" s="49"/>
      <c r="F29" s="49"/>
      <c r="G29" s="49"/>
      <c r="H29" s="49"/>
      <c r="I29" s="49"/>
      <c r="J29" s="49"/>
      <c r="K29" s="9" t="s">
        <v>14</v>
      </c>
      <c r="L29" s="5">
        <f>SUM(L27:L28)</f>
        <v>0</v>
      </c>
    </row>
    <row r="30" spans="1:12" s="31" customFormat="1" ht="59.25" customHeight="1" x14ac:dyDescent="0.2">
      <c r="A30" s="49"/>
      <c r="B30" s="49"/>
      <c r="C30" s="49"/>
      <c r="D30" s="49"/>
      <c r="E30" s="49"/>
      <c r="F30" s="49"/>
      <c r="G30" s="49"/>
      <c r="H30" s="49"/>
      <c r="I30" s="49"/>
      <c r="J30" s="49"/>
      <c r="K30" s="11" t="s">
        <v>15</v>
      </c>
      <c r="L30" s="5">
        <f>+L26+L29</f>
        <v>0</v>
      </c>
    </row>
    <row r="33" spans="1:3" x14ac:dyDescent="0.25">
      <c r="B33" s="36"/>
      <c r="C33" s="36"/>
    </row>
    <row r="34" spans="1:3" x14ac:dyDescent="0.25">
      <c r="B34" s="59"/>
      <c r="C34" s="59"/>
    </row>
    <row r="35" spans="1:3" ht="15.75" thickBot="1" x14ac:dyDescent="0.3">
      <c r="B35" s="60"/>
      <c r="C35" s="60"/>
    </row>
    <row r="36" spans="1:3" x14ac:dyDescent="0.25">
      <c r="B36" s="54" t="s">
        <v>20</v>
      </c>
      <c r="C36" s="54"/>
    </row>
    <row r="38" spans="1:3" x14ac:dyDescent="0.25">
      <c r="A38" s="34" t="s">
        <v>37</v>
      </c>
    </row>
  </sheetData>
  <sheetProtection algorithmName="SHA-512" hashValue="BhvBZ1RH9FchJUTCnOiT2B03ktPArJ57cKw4KeO7DL2Xi0na67L5nnmeGZWYc4cvtayNclfwJJSLeiDTTXk3fQ==" saltValue="BfqU3keZstm6OzzVE9N76Q==" spinCount="100000" sheet="1" selectLockedCells="1"/>
  <mergeCells count="20">
    <mergeCell ref="A25:J30"/>
    <mergeCell ref="A24:J24"/>
    <mergeCell ref="A9:B9"/>
    <mergeCell ref="B36:C36"/>
    <mergeCell ref="D13:G13"/>
    <mergeCell ref="D15:G15"/>
    <mergeCell ref="F9:G9"/>
    <mergeCell ref="J9:K9"/>
    <mergeCell ref="B34:C35"/>
    <mergeCell ref="B23:J2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dcterms:created xsi:type="dcterms:W3CDTF">2017-04-28T13:22:52Z</dcterms:created>
  <dcterms:modified xsi:type="dcterms:W3CDTF">2021-09-16T21:14:31Z</dcterms:modified>
</cp:coreProperties>
</file>