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Elementos COVID 2\"/>
    </mc:Choice>
  </mc:AlternateContent>
  <bookViews>
    <workbookView xWindow="0" yWindow="0" windowWidth="20490" windowHeight="7050"/>
  </bookViews>
  <sheets>
    <sheet name="Hoja1" sheetId="1" r:id="rId1"/>
    <sheet name="Hoja2" sheetId="2" state="hidden" r:id="rId2"/>
  </sheets>
  <definedNames>
    <definedName name="_xlnm.Print_Area" localSheetId="0">Hoja1!$A$1:$L$41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s="1"/>
  <c r="J23" i="1"/>
  <c r="K23" i="1" s="1"/>
  <c r="L23" i="1" s="1"/>
  <c r="H24" i="1"/>
  <c r="I24" i="1" s="1"/>
  <c r="J24" i="1"/>
  <c r="K24" i="1" s="1"/>
  <c r="H25" i="1"/>
  <c r="I25" i="1" s="1"/>
  <c r="J25" i="1"/>
  <c r="K25" i="1" s="1"/>
  <c r="J19" i="1"/>
  <c r="H19" i="1"/>
  <c r="I19" i="1" s="1"/>
  <c r="L21" i="1" l="1"/>
  <c r="L25" i="1"/>
  <c r="K19" i="1"/>
  <c r="L19" i="1" s="1"/>
  <c r="L24" i="1"/>
  <c r="L27" i="1"/>
  <c r="L30" i="1" s="1"/>
  <c r="A20" i="1" l="1"/>
  <c r="A21" i="1" s="1"/>
  <c r="A22" i="1" s="1"/>
  <c r="A23" i="1" s="1"/>
  <c r="A24" i="1" s="1"/>
  <c r="A25" i="1" s="1"/>
  <c r="L28" i="1" l="1"/>
  <c r="L31" i="1" s="1"/>
  <c r="L26" i="1"/>
  <c r="L32" i="1" l="1"/>
  <c r="L29" i="1"/>
  <c r="L33"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<sst xmlns="http://schemas.openxmlformats.org/spreadsheetml/2006/main" count="52" uniqueCount="48">
  <si>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</si>
  <si>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</si>
  <si>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</si>
  <si>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</si>
  <si>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</si>
  <si>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</si>
  <si>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</si>
  <si>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</si>
  <si>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</si>
  <si>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</si>
  <si>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</si>
  <si>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</si>
  <si>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</si>
  <si>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</si>
  <si>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</si>
  <si>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</si>
  <si>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</si>
  <si>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</si>
  <si>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</si>
  <si>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</si>
  <si>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</si>
  <si>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</si>
  <si>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</si>
  <si>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</si>
  <si>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</si>
  <si>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</si>
  <si>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</si>
  <si>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</si>
  <si>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</si>
  <si>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</si>
  <si>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</si>
  <si>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</si>
  <si>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</si>
  <si>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</si>
  <si>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</si>
  <si>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</si>
  <si>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</si>
  <si>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DESINFECTANTE AMONIO CUATERNARIO: Limpiador desinfectante cuaternario 5 generacion inoloro  </t>
  </si>
  <si>
    <t>Alcohol antiséptico al 70%</t>
  </si>
  <si>
    <t>Jabón antibaterial: 
Apariencia: Liquido Viscoso, 
Color: Incoloro Traslucido Olor Característico PH: 6.5 – 7.5 
Densidad (25 Grados Centígrados) g/mL: 0.90 – 1.05. 
NO debe ser clasificado como sustancia peligrosa. 
No debe ser un producto peligroso en condiciones normales de transporte 
Contar con Notificación Sanitaria obligatoria.</t>
  </si>
  <si>
    <t>Gel antibaterial al 70%: 
Apariencia liquida.
 Color: Incoloro Traslucido 
Olor Característico 
PH: 6.5 – 7.5 
Densidad (25 Grados Centígrados) g/mL: 0.90 – 1.05 
NO debe ser clasificado como sustancia peligrosa 
No debe ser un producto peligroso en condiciones normales de transporte 
Contar con Notificación Sanitaria obligatoria.Con contenido de Etanol-Glicerina-Peroxido de Hidrogeno.</t>
  </si>
  <si>
    <t>TAPABOCAS N 95: 
Sin filtro, con dos elásticos.</t>
  </si>
  <si>
    <t>Toallas de mano en papel desechable:  
Toalla de mano doblada en Z, color natural, tripe hoja, 
Paquete minimo de 150 toallas    </t>
  </si>
  <si>
    <t>GALON</t>
  </si>
  <si>
    <t>UNIDAD</t>
  </si>
  <si>
    <t>PAQUETE</t>
  </si>
  <si>
    <t xml:space="preserve">CAJA </t>
  </si>
  <si>
    <t>TAPABOCAS: 
Compuesto de: 2 Capas  de tela no tejida o termo sellado de color azul y blanco , una capa intermedia de meltblown o capa anti fluido (repelente de olores) ,y 3 Pliegues para mayor cobertura facial. El cuerpo del tapabocas funciona como sistema de protección frente a fluidos. Cada tapabocas cuenta con 2 elásticos de sujeción con el fin de sostener en forma segura, el dispositivo a la cara del usuario. Ajuste nasal suave y liviano, para una perfecta adaptabilidad y confort. Empacados en bolsa individual con certificación IMVIMA. Presentación caja por 50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</si>
</sst>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9">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wrapText="1"/>
      <protection hidden="1"/>
    </xf>
    <xf numFmtId="0" fontId="1" fillId="0" borderId="20" xfId="0" applyFont="1" applyBorder="1" applyAlignment="1" applyProtection="1">
      <alignment horizontal="justify" vertical="center" wrapText="1"/>
      <protection hidden="1"/>
    </xf>
    <xf numFmtId="0" fontId="1" fillId="0" borderId="20" xfId="0" applyFont="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165" fontId="3" fillId="2" borderId="0" xfId="3"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9" fontId="3" fillId="2" borderId="0" xfId="1"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1"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9" fillId="2" borderId="4" xfId="0" applyFont="1" applyFill="1" applyBorder="1" applyAlignment="1" applyProtection="1">
      <alignment vertical="center"/>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tabSelected="1" topLeftCell="A22" zoomScale="85" zoomScaleNormal="85" zoomScaleSheetLayoutView="90" zoomScalePageLayoutView="55" workbookViewId="0">
      <selection activeCell="A24" sqref="A24"/>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3"/>
    </row>
    <row r="2" spans="1:12" ht="15.75" customHeight="1" x14ac:dyDescent="0.25">
      <c r="A2" s="28"/>
      <c r="B2" s="29" t="s">
        <v>0</v>
      </c>
      <c r="C2" s="29"/>
      <c r="D2" s="29"/>
      <c r="E2" s="29"/>
      <c r="F2" s="29"/>
      <c r="G2" s="29"/>
      <c r="H2" s="29"/>
      <c r="I2" s="29"/>
      <c r="J2" s="29"/>
      <c r="K2" s="29" t="s">
        <v>36</v>
      </c>
      <c r="L2" s="29"/>
    </row>
    <row r="3" spans="1:12" ht="15.75" customHeight="1" x14ac:dyDescent="0.25">
      <c r="A3" s="28"/>
      <c r="B3" s="29" t="s">
        <v>1</v>
      </c>
      <c r="C3" s="29"/>
      <c r="D3" s="29"/>
      <c r="E3" s="29"/>
      <c r="F3" s="29"/>
      <c r="G3" s="29"/>
      <c r="H3" s="29"/>
      <c r="I3" s="29"/>
      <c r="J3" s="29"/>
      <c r="K3" s="29" t="s">
        <v>31</v>
      </c>
      <c r="L3" s="29"/>
    </row>
    <row r="4" spans="1:12" ht="16.5" customHeight="1" x14ac:dyDescent="0.25">
      <c r="A4" s="28"/>
      <c r="B4" s="29" t="s">
        <v>29</v>
      </c>
      <c r="C4" s="29"/>
      <c r="D4" s="29"/>
      <c r="E4" s="29"/>
      <c r="F4" s="29"/>
      <c r="G4" s="29"/>
      <c r="H4" s="29"/>
      <c r="I4" s="29"/>
      <c r="J4" s="29"/>
      <c r="K4" s="29" t="s">
        <v>32</v>
      </c>
      <c r="L4" s="29"/>
    </row>
    <row r="5" spans="1:12" ht="15" customHeight="1" x14ac:dyDescent="0.25">
      <c r="A5" s="28"/>
      <c r="B5" s="29"/>
      <c r="C5" s="29"/>
      <c r="D5" s="29"/>
      <c r="E5" s="29"/>
      <c r="F5" s="29"/>
      <c r="G5" s="29"/>
      <c r="H5" s="29"/>
      <c r="I5" s="29"/>
      <c r="J5" s="29"/>
      <c r="K5" s="29" t="s">
        <v>33</v>
      </c>
      <c r="L5" s="29"/>
    </row>
    <row r="6" spans="1:12" s="54" customFormat="1" x14ac:dyDescent="0.25">
      <c r="A6" s="53"/>
      <c r="B6" s="53"/>
      <c r="C6" s="53"/>
      <c r="D6" s="53"/>
      <c r="E6" s="53"/>
      <c r="F6" s="53"/>
      <c r="G6" s="53"/>
      <c r="H6" s="53"/>
    </row>
    <row r="7" spans="1:12" s="54" customFormat="1" x14ac:dyDescent="0.25">
      <c r="A7" s="55">
        <v>16</v>
      </c>
      <c r="B7" s="53"/>
      <c r="C7" s="53"/>
      <c r="D7" s="53"/>
      <c r="E7" s="53"/>
      <c r="F7" s="53"/>
      <c r="G7" s="53"/>
      <c r="H7" s="53"/>
    </row>
    <row r="8" spans="1:12" s="54" customFormat="1" x14ac:dyDescent="0.25">
      <c r="A8" s="55"/>
      <c r="B8" s="53"/>
      <c r="C8" s="53"/>
      <c r="D8" s="53"/>
      <c r="E8" s="53"/>
      <c r="F8" s="53"/>
      <c r="G8" s="53"/>
      <c r="H8" s="53"/>
    </row>
    <row r="9" spans="1:12" s="54" customFormat="1" ht="25.5" customHeight="1" x14ac:dyDescent="0.25">
      <c r="A9" s="56" t="s">
        <v>2</v>
      </c>
      <c r="B9" s="56"/>
      <c r="C9" s="57"/>
      <c r="D9" s="53"/>
      <c r="E9" s="58" t="s">
        <v>23</v>
      </c>
      <c r="F9" s="59"/>
      <c r="G9" s="60"/>
      <c r="H9" s="53"/>
      <c r="I9" s="61" t="s">
        <v>18</v>
      </c>
      <c r="J9" s="62"/>
      <c r="K9" s="63"/>
    </row>
    <row r="10" spans="1:12" s="54" customFormat="1" ht="15.75" thickBot="1" x14ac:dyDescent="0.3">
      <c r="A10" s="57"/>
      <c r="B10" s="57"/>
      <c r="C10" s="57"/>
      <c r="D10" s="53"/>
      <c r="E10" s="64"/>
      <c r="F10" s="64"/>
      <c r="G10" s="64"/>
      <c r="H10" s="53"/>
      <c r="I10" s="65"/>
      <c r="J10" s="66"/>
      <c r="K10" s="66"/>
    </row>
    <row r="11" spans="1:12" s="54" customFormat="1" ht="30.75" customHeight="1" thickBot="1" x14ac:dyDescent="0.3">
      <c r="A11" s="30" t="s">
        <v>30</v>
      </c>
      <c r="B11" s="31"/>
      <c r="C11" s="16"/>
      <c r="D11" s="24" t="s">
        <v>19</v>
      </c>
      <c r="E11" s="25"/>
      <c r="F11" s="25"/>
      <c r="G11" s="26"/>
      <c r="H11" s="67"/>
      <c r="I11" s="65"/>
    </row>
    <row r="12" spans="1:12" s="54" customFormat="1" ht="15.75" thickBot="1" x14ac:dyDescent="0.3">
      <c r="A12" s="32"/>
      <c r="B12" s="33"/>
      <c r="C12" s="16"/>
      <c r="D12" s="68"/>
      <c r="E12" s="64"/>
      <c r="F12" s="64"/>
      <c r="G12" s="64"/>
      <c r="H12" s="53"/>
      <c r="I12" s="65"/>
    </row>
    <row r="13" spans="1:12" s="54" customFormat="1" ht="30" customHeight="1" thickBot="1" x14ac:dyDescent="0.3">
      <c r="A13" s="32"/>
      <c r="B13" s="33"/>
      <c r="C13" s="16"/>
      <c r="D13" s="24" t="s">
        <v>20</v>
      </c>
      <c r="E13" s="25"/>
      <c r="F13" s="25"/>
      <c r="G13" s="26"/>
      <c r="H13" s="67"/>
      <c r="I13" s="65"/>
    </row>
    <row r="14" spans="1:12" s="54" customFormat="1" ht="18.75" customHeight="1" thickBot="1" x14ac:dyDescent="0.3">
      <c r="A14" s="32"/>
      <c r="B14" s="33"/>
      <c r="C14" s="16"/>
      <c r="D14" s="53"/>
      <c r="E14" s="64"/>
      <c r="F14" s="64"/>
      <c r="G14" s="64"/>
      <c r="H14" s="53"/>
      <c r="I14" s="65"/>
    </row>
    <row r="15" spans="1:12" s="54" customFormat="1" ht="24" customHeight="1" thickBot="1" x14ac:dyDescent="0.3">
      <c r="A15" s="34"/>
      <c r="B15" s="35"/>
      <c r="C15" s="16"/>
      <c r="D15" s="24" t="s">
        <v>24</v>
      </c>
      <c r="E15" s="25"/>
      <c r="F15" s="25"/>
      <c r="G15" s="26"/>
      <c r="H15" s="67"/>
      <c r="I15" s="65"/>
      <c r="J15" s="66"/>
      <c r="K15" s="66"/>
    </row>
    <row r="16" spans="1:12" s="54" customFormat="1" x14ac:dyDescent="0.25">
      <c r="A16" s="57"/>
      <c r="B16" s="57"/>
      <c r="C16" s="57"/>
      <c r="D16" s="53"/>
      <c r="E16" s="64"/>
      <c r="F16" s="64"/>
      <c r="G16" s="64"/>
      <c r="H16" s="53"/>
      <c r="I16" s="65"/>
      <c r="J16" s="66"/>
      <c r="K16" s="66"/>
    </row>
    <row r="17" spans="1:12" s="54" customFormat="1" x14ac:dyDescent="0.25">
      <c r="A17" s="53"/>
      <c r="B17" s="53"/>
      <c r="C17" s="53"/>
      <c r="D17" s="53"/>
      <c r="E17" s="53"/>
      <c r="F17" s="53"/>
      <c r="G17" s="53"/>
      <c r="H17" s="53"/>
    </row>
    <row r="18" spans="1:12" s="11" customFormat="1" ht="25.5" x14ac:dyDescent="0.25">
      <c r="A18" s="36" t="s">
        <v>34</v>
      </c>
      <c r="B18" s="36" t="s">
        <v>4</v>
      </c>
      <c r="C18" s="4" t="s">
        <v>21</v>
      </c>
      <c r="D18" s="36" t="s">
        <v>5</v>
      </c>
      <c r="E18" s="36" t="s">
        <v>26</v>
      </c>
      <c r="F18" s="10" t="s">
        <v>6</v>
      </c>
      <c r="G18" s="41" t="s">
        <v>28</v>
      </c>
      <c r="H18" s="41" t="s">
        <v>7</v>
      </c>
      <c r="I18" s="41" t="s">
        <v>8</v>
      </c>
      <c r="J18" s="41" t="s">
        <v>9</v>
      </c>
      <c r="K18" s="41" t="s">
        <v>10</v>
      </c>
      <c r="L18" s="41" t="s">
        <v>11</v>
      </c>
    </row>
    <row r="19" spans="1:12" s="11" customFormat="1" x14ac:dyDescent="0.2">
      <c r="A19" s="37">
        <v>1</v>
      </c>
      <c r="B19" s="38" t="s">
        <v>38</v>
      </c>
      <c r="C19" s="6"/>
      <c r="D19" s="40">
        <v>1</v>
      </c>
      <c r="E19" s="40" t="s">
        <v>43</v>
      </c>
      <c r="F19" s="22">
        <v>0</v>
      </c>
      <c r="G19" s="7">
        <v>0</v>
      </c>
      <c r="H19" s="8">
        <f>+ROUND(F19*G19,0)</f>
        <v>0</v>
      </c>
      <c r="I19" s="8">
        <f>ROUND(F19+H19,0)</f>
        <v>0</v>
      </c>
      <c r="J19" s="8">
        <f>ROUND(F19*D19,0)</f>
        <v>0</v>
      </c>
      <c r="K19" s="8">
        <f>ROUND(J19*G19,0)</f>
        <v>0</v>
      </c>
      <c r="L19" s="9">
        <f>ROUND(J19+K19,0)</f>
        <v>0</v>
      </c>
    </row>
    <row r="20" spans="1:12" s="11" customFormat="1" ht="156.75" x14ac:dyDescent="0.2">
      <c r="A20" s="37">
        <f>+A19+1</f>
        <v>2</v>
      </c>
      <c r="B20" s="38" t="s">
        <v>39</v>
      </c>
      <c r="C20" s="6"/>
      <c r="D20" s="40">
        <v>1</v>
      </c>
      <c r="E20" s="40" t="s">
        <v>43</v>
      </c>
      <c r="F20" s="22">
        <v>0</v>
      </c>
      <c r="G20" s="7">
        <v>0</v>
      </c>
      <c r="H20" s="8">
        <f t="shared" ref="H20:H25" si="0">+ROUND(F20*G20,0)</f>
        <v>0</v>
      </c>
      <c r="I20" s="8">
        <f t="shared" ref="I20:I25" si="1">ROUND(F20+H20,0)</f>
        <v>0</v>
      </c>
      <c r="J20" s="8">
        <f t="shared" ref="J20:J25" si="2">ROUND(F20*D20,0)</f>
        <v>0</v>
      </c>
      <c r="K20" s="8">
        <f t="shared" ref="K20:K25" si="3">ROUND(J20*G20,0)</f>
        <v>0</v>
      </c>
      <c r="L20" s="9">
        <f t="shared" ref="L20:L25" si="4">ROUND(J20+K20,0)</f>
        <v>0</v>
      </c>
    </row>
    <row r="21" spans="1:12" s="11" customFormat="1" ht="199.5" x14ac:dyDescent="0.2">
      <c r="A21" s="37">
        <f t="shared" ref="A21:A25" si="5">+A20+1</f>
        <v>3</v>
      </c>
      <c r="B21" s="38" t="s">
        <v>40</v>
      </c>
      <c r="C21" s="6"/>
      <c r="D21" s="40">
        <v>1</v>
      </c>
      <c r="E21" s="40" t="s">
        <v>43</v>
      </c>
      <c r="F21" s="22">
        <v>0</v>
      </c>
      <c r="G21" s="7">
        <v>0</v>
      </c>
      <c r="H21" s="8">
        <f t="shared" si="0"/>
        <v>0</v>
      </c>
      <c r="I21" s="8">
        <f t="shared" si="1"/>
        <v>0</v>
      </c>
      <c r="J21" s="8">
        <f t="shared" si="2"/>
        <v>0</v>
      </c>
      <c r="K21" s="8">
        <f t="shared" si="3"/>
        <v>0</v>
      </c>
      <c r="L21" s="9">
        <f t="shared" si="4"/>
        <v>0</v>
      </c>
    </row>
    <row r="22" spans="1:12" s="11" customFormat="1" ht="28.5" x14ac:dyDescent="0.2">
      <c r="A22" s="37">
        <f t="shared" si="5"/>
        <v>4</v>
      </c>
      <c r="B22" s="38" t="s">
        <v>41</v>
      </c>
      <c r="C22" s="6"/>
      <c r="D22" s="40">
        <v>1</v>
      </c>
      <c r="E22" s="40" t="s">
        <v>44</v>
      </c>
      <c r="F22" s="22">
        <v>0</v>
      </c>
      <c r="G22" s="7">
        <v>0</v>
      </c>
      <c r="H22" s="8">
        <f t="shared" si="0"/>
        <v>0</v>
      </c>
      <c r="I22" s="8">
        <f t="shared" si="1"/>
        <v>0</v>
      </c>
      <c r="J22" s="8">
        <f t="shared" si="2"/>
        <v>0</v>
      </c>
      <c r="K22" s="8">
        <f t="shared" si="3"/>
        <v>0</v>
      </c>
      <c r="L22" s="9">
        <f t="shared" si="4"/>
        <v>0</v>
      </c>
    </row>
    <row r="23" spans="1:12" s="11" customFormat="1" ht="57" x14ac:dyDescent="0.2">
      <c r="A23" s="37">
        <f t="shared" si="5"/>
        <v>5</v>
      </c>
      <c r="B23" s="38" t="s">
        <v>42</v>
      </c>
      <c r="C23" s="6"/>
      <c r="D23" s="40">
        <v>1</v>
      </c>
      <c r="E23" s="40" t="s">
        <v>45</v>
      </c>
      <c r="F23" s="22">
        <v>0</v>
      </c>
      <c r="G23" s="7">
        <v>0</v>
      </c>
      <c r="H23" s="8">
        <f t="shared" si="0"/>
        <v>0</v>
      </c>
      <c r="I23" s="8">
        <f t="shared" si="1"/>
        <v>0</v>
      </c>
      <c r="J23" s="8">
        <f t="shared" si="2"/>
        <v>0</v>
      </c>
      <c r="K23" s="8">
        <f t="shared" si="3"/>
        <v>0</v>
      </c>
      <c r="L23" s="9">
        <f t="shared" si="4"/>
        <v>0</v>
      </c>
    </row>
    <row r="24" spans="1:12" s="11" customFormat="1" ht="199.5" x14ac:dyDescent="0.25">
      <c r="A24" s="37">
        <f t="shared" si="5"/>
        <v>6</v>
      </c>
      <c r="B24" s="39" t="s">
        <v>47</v>
      </c>
      <c r="C24" s="6"/>
      <c r="D24" s="40">
        <v>1</v>
      </c>
      <c r="E24" s="40" t="s">
        <v>46</v>
      </c>
      <c r="F24" s="22">
        <v>0</v>
      </c>
      <c r="G24" s="7">
        <v>0</v>
      </c>
      <c r="H24" s="8">
        <f t="shared" si="0"/>
        <v>0</v>
      </c>
      <c r="I24" s="8">
        <f t="shared" si="1"/>
        <v>0</v>
      </c>
      <c r="J24" s="8">
        <f t="shared" si="2"/>
        <v>0</v>
      </c>
      <c r="K24" s="8">
        <f t="shared" si="3"/>
        <v>0</v>
      </c>
      <c r="L24" s="9">
        <f t="shared" si="4"/>
        <v>0</v>
      </c>
    </row>
    <row r="25" spans="1:12" s="11" customFormat="1" ht="42.75" x14ac:dyDescent="0.2">
      <c r="A25" s="37">
        <f t="shared" si="5"/>
        <v>7</v>
      </c>
      <c r="B25" s="38" t="s">
        <v>37</v>
      </c>
      <c r="C25" s="6"/>
      <c r="D25" s="40">
        <v>1</v>
      </c>
      <c r="E25" s="40" t="s">
        <v>43</v>
      </c>
      <c r="F25" s="22">
        <v>0</v>
      </c>
      <c r="G25" s="7">
        <v>0</v>
      </c>
      <c r="H25" s="8">
        <f t="shared" si="0"/>
        <v>0</v>
      </c>
      <c r="I25" s="8">
        <f t="shared" si="1"/>
        <v>0</v>
      </c>
      <c r="J25" s="8">
        <f t="shared" si="2"/>
        <v>0</v>
      </c>
      <c r="K25" s="8">
        <f t="shared" si="3"/>
        <v>0</v>
      </c>
      <c r="L25" s="9">
        <f t="shared" si="4"/>
        <v>0</v>
      </c>
    </row>
    <row r="26" spans="1:12" s="11" customFormat="1" ht="42" customHeight="1" thickBot="1" x14ac:dyDescent="0.25">
      <c r="A26" s="44"/>
      <c r="B26" s="45"/>
      <c r="C26" s="45"/>
      <c r="D26" s="44"/>
      <c r="E26" s="42"/>
      <c r="F26" s="46"/>
      <c r="G26" s="42"/>
      <c r="H26" s="42"/>
      <c r="I26" s="43"/>
      <c r="J26" s="47"/>
      <c r="K26" s="17" t="s">
        <v>25</v>
      </c>
      <c r="L26" s="13">
        <f>SUMIF(G:G,0%,J:J)</f>
        <v>0</v>
      </c>
    </row>
    <row r="27" spans="1:12" s="11" customFormat="1" ht="29.25" customHeight="1" thickBot="1" x14ac:dyDescent="0.25">
      <c r="A27" s="48" t="s">
        <v>27</v>
      </c>
      <c r="B27" s="49"/>
      <c r="C27" s="49"/>
      <c r="D27" s="49"/>
      <c r="E27" s="49"/>
      <c r="F27" s="49"/>
      <c r="G27" s="49"/>
      <c r="H27" s="49"/>
      <c r="I27" s="49"/>
      <c r="J27" s="50"/>
      <c r="K27" s="21" t="s">
        <v>12</v>
      </c>
      <c r="L27" s="13">
        <f>SUMIF(G:G,5%,J:J)</f>
        <v>0</v>
      </c>
    </row>
    <row r="28" spans="1:12" s="11" customFormat="1" ht="77.25" customHeight="1" x14ac:dyDescent="0.2">
      <c r="A28" s="51" t="s">
        <v>35</v>
      </c>
      <c r="B28" s="51"/>
      <c r="C28" s="51"/>
      <c r="D28" s="51"/>
      <c r="E28" s="51"/>
      <c r="F28" s="51"/>
      <c r="G28" s="51"/>
      <c r="H28" s="51"/>
      <c r="I28" s="51"/>
      <c r="J28" s="51"/>
      <c r="K28" s="17" t="s">
        <v>13</v>
      </c>
      <c r="L28" s="13">
        <f>SUMIF(G:G,19%,J:J)</f>
        <v>0</v>
      </c>
    </row>
    <row r="29" spans="1:12" s="11" customFormat="1" ht="20.25" customHeight="1" x14ac:dyDescent="0.2">
      <c r="A29" s="52"/>
      <c r="B29" s="52"/>
      <c r="C29" s="52"/>
      <c r="D29" s="52"/>
      <c r="E29" s="52"/>
      <c r="F29" s="52"/>
      <c r="G29" s="52"/>
      <c r="H29" s="52"/>
      <c r="I29" s="52"/>
      <c r="J29" s="52"/>
      <c r="K29" s="18" t="s">
        <v>9</v>
      </c>
      <c r="L29" s="14">
        <f>SUM(L26:L28)</f>
        <v>0</v>
      </c>
    </row>
    <row r="30" spans="1:12" s="11" customFormat="1" ht="23.25" customHeight="1" x14ac:dyDescent="0.2">
      <c r="A30" s="52"/>
      <c r="B30" s="52"/>
      <c r="C30" s="52"/>
      <c r="D30" s="52"/>
      <c r="E30" s="52"/>
      <c r="F30" s="52"/>
      <c r="G30" s="52"/>
      <c r="H30" s="52"/>
      <c r="I30" s="52"/>
      <c r="J30" s="52"/>
      <c r="K30" s="19" t="s">
        <v>14</v>
      </c>
      <c r="L30" s="15">
        <f>ROUND(L27*5%,0)</f>
        <v>0</v>
      </c>
    </row>
    <row r="31" spans="1:12" s="11" customFormat="1" x14ac:dyDescent="0.2">
      <c r="A31" s="52"/>
      <c r="B31" s="52"/>
      <c r="C31" s="52"/>
      <c r="D31" s="52"/>
      <c r="E31" s="52"/>
      <c r="F31" s="52"/>
      <c r="G31" s="52"/>
      <c r="H31" s="52"/>
      <c r="I31" s="52"/>
      <c r="J31" s="52"/>
      <c r="K31" s="19" t="s">
        <v>15</v>
      </c>
      <c r="L31" s="13">
        <f>ROUND(L28*19%,0)</f>
        <v>0</v>
      </c>
    </row>
    <row r="32" spans="1:12" s="11" customFormat="1" x14ac:dyDescent="0.2">
      <c r="A32" s="52"/>
      <c r="B32" s="52"/>
      <c r="C32" s="52"/>
      <c r="D32" s="52"/>
      <c r="E32" s="52"/>
      <c r="F32" s="52"/>
      <c r="G32" s="52"/>
      <c r="H32" s="52"/>
      <c r="I32" s="52"/>
      <c r="J32" s="52"/>
      <c r="K32" s="18" t="s">
        <v>16</v>
      </c>
      <c r="L32" s="14">
        <f>SUM(L30:L31)</f>
        <v>0</v>
      </c>
    </row>
    <row r="33" spans="1:12" s="11" customFormat="1" ht="59.25" customHeight="1" x14ac:dyDescent="0.2">
      <c r="A33" s="52"/>
      <c r="B33" s="52"/>
      <c r="C33" s="52"/>
      <c r="D33" s="52"/>
      <c r="E33" s="52"/>
      <c r="F33" s="52"/>
      <c r="G33" s="52"/>
      <c r="H33" s="52"/>
      <c r="I33" s="52"/>
      <c r="J33" s="52"/>
      <c r="K33" s="20" t="s">
        <v>17</v>
      </c>
      <c r="L33" s="14">
        <f>+L29+L32</f>
        <v>0</v>
      </c>
    </row>
    <row r="38" spans="1:12" ht="15.75" thickBot="1" x14ac:dyDescent="0.3">
      <c r="B38" s="27"/>
      <c r="C38" s="27"/>
    </row>
    <row r="39" spans="1:12" x14ac:dyDescent="0.25">
      <c r="B39" s="23" t="s">
        <v>22</v>
      </c>
      <c r="C39" s="23"/>
    </row>
    <row r="41" spans="1:12" x14ac:dyDescent="0.25">
      <c r="A41" s="5" t="s">
        <v>3</v>
      </c>
    </row>
  </sheetData>
  <sheetProtection algorithmName="SHA-512" hashValue="9UpUWz92SCymbh6RlTfCcId+pcZ4yYkCRBqhduwWoLy0psWPm4kH37zOFY4FYzzUruUlm3L2OPxhVwUk4fr+4A==" saltValue="D+UDZ8XexhORreQ88v+MNA==" spinCount="100000" sheet="1" formatRows="0" insertRows="0" deleteRows="0"/>
  <mergeCells count="19">
    <mergeCell ref="A2:A5"/>
    <mergeCell ref="D11:G11"/>
    <mergeCell ref="K2:L2"/>
    <mergeCell ref="K3:L3"/>
    <mergeCell ref="K4:L4"/>
    <mergeCell ref="K5:L5"/>
    <mergeCell ref="A11:B15"/>
    <mergeCell ref="B2:J2"/>
    <mergeCell ref="B3:J3"/>
    <mergeCell ref="B4:J5"/>
    <mergeCell ref="A28:J33"/>
    <mergeCell ref="A27:J27"/>
    <mergeCell ref="A9:B9"/>
    <mergeCell ref="B39:C39"/>
    <mergeCell ref="D13:G13"/>
    <mergeCell ref="D15:G15"/>
    <mergeCell ref="F9:G9"/>
    <mergeCell ref="J9:K9"/>
    <mergeCell ref="B38:C38"/>
  </mergeCells>
  <dataValidations count="1">
    <dataValidation type="whole" allowBlank="1" showInputMessage="1" showErrorMessage="1" sqref="F19:F25">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2">
        <v>0</v>
      </c>
    </row>
    <row r="8" spans="4:4" x14ac:dyDescent="0.25">
      <c r="D8" s="12">
        <v>0.05</v>
      </c>
    </row>
    <row r="9" spans="4:4" x14ac:dyDescent="0.25">
      <c r="D9" s="12">
        <v>0.19</v>
      </c>
    </row>
    <row r="10" spans="4:4" x14ac:dyDescent="0.25">
      <c r="D10"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2021-07-23T23:09:34Z</dcterms:modified>
</cp:coreProperties>
</file>