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mc:AlternateContent xmlns:mc="http://schemas.openxmlformats.org/markup-compatibility/2006">
    <mc:Choice Requires="x15">
      <x15ac:absPath xmlns:x15ac="http://schemas.microsoft.com/office/spreadsheetml/2010/11/ac" url="C:\Users\hyvalbuena\OneDrive - Universidad de Cundinamarca\HEIDY\F-CD-211\DOCUMENTOS A PUBLICAR\"/>
    </mc:Choice>
  </mc:AlternateContent>
  <xr:revisionPtr revIDLastSave="15" documentId="13_ncr:1_{0EB03829-525F-4C5C-9F25-97095C261C69}" xr6:coauthVersionLast="36" xr6:coauthVersionMax="45" xr10:uidLastSave="{7BEE6615-AFDA-41D7-8B2B-4C3701EFC3A3}"/>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I20" i="1" s="1"/>
  <c r="J20" i="1"/>
  <c r="K20" i="1" l="1"/>
  <c r="L20" i="1" s="1"/>
  <c r="J19" i="1"/>
  <c r="H19" i="1"/>
  <c r="I19" i="1" s="1"/>
  <c r="K19" i="1" l="1"/>
  <c r="L19" i="1" s="1"/>
  <c r="L22" i="1"/>
  <c r="L25" i="1" s="1"/>
  <c r="L23" i="1" l="1"/>
  <c r="L26" i="1" s="1"/>
  <c r="L21" i="1"/>
  <c r="L27" i="1" l="1"/>
  <c r="L24" i="1"/>
  <c r="L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<sst xmlns="http://schemas.openxmlformats.org/spreadsheetml/2006/main" count="44" uniqueCount="42">
  <si>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</si>
  <si>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</si>
  <si>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</si>
  <si>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</si>
  <si>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</si>
  <si>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</si>
  <si>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</si>
  <si>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</si>
  <si>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</si>
  <si>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</si>
  <si>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</si>
  <si>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</si>
  <si>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</si>
  <si>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</si>
  <si>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</si>
  <si>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</si>
  <si>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</si>
  <si>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</si>
  <si>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</si>
  <si>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</si>
  <si>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</si>
  <si>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</si>
  <si>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</si>
  <si>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</si>
  <si>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</si>
  <si>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</si>
  <si>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</si>
  <si>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</si>
  <si>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</si>
  <si>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</si>
  <si>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</si>
  <si>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</si>
  <si>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</si>
  <si>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</si>
  <si>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</si>
  <si>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</si>
  <si>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</si>
  <si>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</si>
  <si>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</si>
  <si>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</si>
  <si>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Toma de citología Cervicouterina en Sede, Seccionales y Extensiones de acuerdo a las cantidades establecidas por la supervisión. El proveedor deberá contar con el personal idóneo en todo el proceso de toma de citologías, análisis de las muestras, hasta su diagnóstico definitivo. El proveedor deberá contar con todos los materiales y equipos necesarios para la toma y análisis de la muestra, en óptimas condiciones de higiene y salubridad, conforme a la normatividad vigente. El proveedor deberá dar la educación o información previa a la toma con el fin de garantizar la calidad de la muestra. El proveedor deberá allegar los resultados a cada una de la sede, seccionales y extensiones en donde se realizaron las tomas de citología y deberá tener estricta reserva y asumir la responsabilidad del salvaguardo y confidencialidad del resultado entregado, en un término no mayor a 15 días. En caso de presentase un resultado no acorde a los valores y características normales, el proveedor deberá sugerirle en el resultado seguimiento por su respectiva EPS. El proveedor deberá realizar los procedimientos según la normatividad vigente y según las rutas, integrales de atención en salud (RIAS).</t>
  </si>
  <si>
    <t>Toma de Antígeno Prostático en Sede, Seccionales y Extensiones de acuerdo a las cantidades establecidas por la supervisión. El proveedor deberá contar con el personal idóneo en todo el proceso de toma de Antígeno Prostático, análisis de las muestras, hasta su diagnóstico definitivo. El proveedor deberá contar con todos los materiales y equipos necesarios para la toma y análisis de la muestra, en óptimas condiciones de higiene y salubridad, conforme a la normatividad vigente. El proveedor deberá dar la educación o información previa a la toma con el fin de garantizar la calidad de la muestra. El proveedor deberá allegar los resultados a cada una de la sede, seccionales y extensiones en donde se realizaron las tomas de citología y deberá tener estricta reserva y asumir la responsabilidad del salvaguardo y confidencialidad del resultado entregado, en un término no mayor a 15 días. En caso de presentase un resultado no acorde a los valores y características normales, el proveedor deberá sugerirle en el resultado seguimiento por su respectiva EPS. El proveedor deberá realizar los procedimientos según la normatividad vigente y según las rutas, integrales de atención en salud (RIAS).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</si>
</sst>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6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0" borderId="20" xfId="0" applyFont="1" applyBorder="1" applyAlignment="1" applyProtection="1">
      <alignment horizontal="center" vertical="center" wrapText="1"/>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0" borderId="20" xfId="0" applyFont="1" applyBorder="1" applyAlignment="1">
      <alignment wrapText="1"/>
    </xf>
    <xf numFmtId="0" fontId="3" fillId="0" borderId="3" xfId="0" applyFont="1" applyFill="1" applyBorder="1" applyAlignment="1" applyProtection="1">
      <alignment horizontal="left" vertical="center" wrapText="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xf>
    <xf numFmtId="0" fontId="3" fillId="2" borderId="30" xfId="0" applyFont="1" applyFill="1" applyBorder="1" applyAlignment="1" applyProtection="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01000000}"/>
    <cellStyle name="Millares 2" xfId="3" xr:uid="{00000000-0005-0000-0000-00000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tabSelected="1" zoomScale="70" zoomScaleNormal="70" zoomScaleSheetLayoutView="90" zoomScalePageLayoutView="55" workbookViewId="0">
      <selection activeCell="C19" sqref="C19"/>
    </sheetView>
  </sheetViews>
  <sheetFormatPr baseColWidth="10" defaultRowHeight="15" x14ac:dyDescent="0.25"/>
  <cols>
    <col min="1" max="1" width="10.7109375" style="13" customWidth="1"/>
    <col min="2" max="2" width="60.7109375" style="13" customWidth="1"/>
    <col min="3" max="3" width="21.5703125" style="13" customWidth="1"/>
    <col min="4" max="4" width="13.28515625" style="13" customWidth="1"/>
    <col min="5" max="6" width="15" style="13" customWidth="1"/>
    <col min="7" max="7" width="19.85546875" style="13" customWidth="1"/>
    <col min="8" max="8" width="15" style="13" customWidth="1"/>
    <col min="9" max="9" width="15" style="15" customWidth="1"/>
    <col min="10" max="10" width="16.7109375" style="15" customWidth="1"/>
    <col min="11" max="11" width="20.140625" style="15" customWidth="1"/>
    <col min="12" max="12" width="21.7109375" style="15" customWidth="1"/>
    <col min="13" max="16384" width="11.42578125" style="15"/>
  </cols>
  <sheetData>
    <row r="1" spans="1:12" x14ac:dyDescent="0.25">
      <c r="F1" s="14"/>
    </row>
    <row r="2" spans="1:12" ht="15.75" customHeight="1" x14ac:dyDescent="0.25">
      <c r="A2" s="37"/>
      <c r="B2" s="41" t="s">
        <v>0</v>
      </c>
      <c r="C2" s="41"/>
      <c r="D2" s="41"/>
      <c r="E2" s="41"/>
      <c r="F2" s="41"/>
      <c r="G2" s="41"/>
      <c r="H2" s="41"/>
      <c r="I2" s="41"/>
      <c r="J2" s="41"/>
      <c r="K2" s="41" t="s">
        <v>33</v>
      </c>
      <c r="L2" s="41"/>
    </row>
    <row r="3" spans="1:12" ht="15.75" customHeight="1" x14ac:dyDescent="0.25">
      <c r="A3" s="37"/>
      <c r="B3" s="41" t="s">
        <v>1</v>
      </c>
      <c r="C3" s="41"/>
      <c r="D3" s="41"/>
      <c r="E3" s="41"/>
      <c r="F3" s="41"/>
      <c r="G3" s="41"/>
      <c r="H3" s="41"/>
      <c r="I3" s="41"/>
      <c r="J3" s="41"/>
      <c r="K3" s="41" t="s">
        <v>29</v>
      </c>
      <c r="L3" s="41"/>
    </row>
    <row r="4" spans="1:12" ht="16.5" customHeight="1" x14ac:dyDescent="0.25">
      <c r="A4" s="37"/>
      <c r="B4" s="41" t="s">
        <v>27</v>
      </c>
      <c r="C4" s="41"/>
      <c r="D4" s="41"/>
      <c r="E4" s="41"/>
      <c r="F4" s="41"/>
      <c r="G4" s="41"/>
      <c r="H4" s="41"/>
      <c r="I4" s="41"/>
      <c r="J4" s="41"/>
      <c r="K4" s="41" t="s">
        <v>30</v>
      </c>
      <c r="L4" s="41"/>
    </row>
    <row r="5" spans="1:12" ht="15" customHeight="1" x14ac:dyDescent="0.25">
      <c r="A5" s="37"/>
      <c r="B5" s="41"/>
      <c r="C5" s="41"/>
      <c r="D5" s="41"/>
      <c r="E5" s="41"/>
      <c r="F5" s="41"/>
      <c r="G5" s="41"/>
      <c r="H5" s="41"/>
      <c r="I5" s="41"/>
      <c r="J5" s="41"/>
      <c r="K5" s="41" t="s">
        <v>31</v>
      </c>
      <c r="L5" s="41"/>
    </row>
    <row r="7" spans="1:12" x14ac:dyDescent="0.25">
      <c r="A7" s="16" t="s">
        <v>36</v>
      </c>
    </row>
    <row r="8" spans="1:12" x14ac:dyDescent="0.25">
      <c r="A8" s="17" t="s">
        <v>35</v>
      </c>
    </row>
    <row r="9" spans="1:12" ht="25.5" customHeight="1" x14ac:dyDescent="0.25">
      <c r="A9" s="53" t="s">
        <v>34</v>
      </c>
      <c r="B9" s="53"/>
      <c r="C9" s="18"/>
      <c r="E9" s="19" t="s">
        <v>21</v>
      </c>
      <c r="F9" s="55"/>
      <c r="G9" s="56"/>
      <c r="I9" s="20" t="s">
        <v>16</v>
      </c>
      <c r="J9" s="57"/>
      <c r="K9" s="58"/>
    </row>
    <row r="10" spans="1:12" ht="15.75" thickBot="1" x14ac:dyDescent="0.3">
      <c r="A10" s="18"/>
      <c r="B10" s="18"/>
      <c r="C10" s="18"/>
      <c r="E10" s="21"/>
      <c r="F10" s="21"/>
      <c r="G10" s="21"/>
      <c r="I10" s="22"/>
      <c r="J10" s="23"/>
      <c r="K10" s="23"/>
    </row>
    <row r="11" spans="1:12" ht="30.75" customHeight="1" thickBot="1" x14ac:dyDescent="0.3">
      <c r="A11" s="42" t="s">
        <v>28</v>
      </c>
      <c r="B11" s="43"/>
      <c r="C11" s="24"/>
      <c r="D11" s="38" t="s">
        <v>17</v>
      </c>
      <c r="E11" s="39"/>
      <c r="F11" s="39"/>
      <c r="G11" s="40"/>
      <c r="H11" s="31"/>
      <c r="I11" s="22"/>
    </row>
    <row r="12" spans="1:12" ht="15.75" thickBot="1" x14ac:dyDescent="0.3">
      <c r="A12" s="44"/>
      <c r="B12" s="45"/>
      <c r="C12" s="24"/>
      <c r="D12" s="25"/>
      <c r="E12" s="21"/>
      <c r="F12" s="21"/>
      <c r="G12" s="21"/>
      <c r="I12" s="22"/>
    </row>
    <row r="13" spans="1:12" ht="30" customHeight="1" thickBot="1" x14ac:dyDescent="0.3">
      <c r="A13" s="44"/>
      <c r="B13" s="45"/>
      <c r="C13" s="24"/>
      <c r="D13" s="38" t="s">
        <v>18</v>
      </c>
      <c r="E13" s="39"/>
      <c r="F13" s="39"/>
      <c r="G13" s="40"/>
      <c r="H13" s="31"/>
      <c r="I13" s="22"/>
    </row>
    <row r="14" spans="1:12" ht="18.75" customHeight="1" thickBot="1" x14ac:dyDescent="0.3">
      <c r="A14" s="44"/>
      <c r="B14" s="45"/>
      <c r="C14" s="24"/>
      <c r="E14" s="21"/>
      <c r="F14" s="21"/>
      <c r="G14" s="21"/>
      <c r="I14" s="22"/>
    </row>
    <row r="15" spans="1:12" ht="24" customHeight="1" thickBot="1" x14ac:dyDescent="0.3">
      <c r="A15" s="46"/>
      <c r="B15" s="47"/>
      <c r="C15" s="24"/>
      <c r="D15" s="38" t="s">
        <v>22</v>
      </c>
      <c r="E15" s="39"/>
      <c r="F15" s="39"/>
      <c r="G15" s="40"/>
      <c r="H15" s="31"/>
      <c r="I15" s="22"/>
      <c r="J15" s="23"/>
      <c r="K15" s="23"/>
    </row>
    <row r="16" spans="1:12" x14ac:dyDescent="0.25">
      <c r="A16" s="18"/>
      <c r="B16" s="18"/>
      <c r="C16" s="18"/>
      <c r="E16" s="21"/>
      <c r="F16" s="21"/>
      <c r="G16" s="21"/>
      <c r="I16" s="22"/>
      <c r="J16" s="23"/>
      <c r="K16" s="23"/>
    </row>
    <row r="18" spans="1:12" s="28" customFormat="1" ht="36" customHeight="1" x14ac:dyDescent="0.25">
      <c r="A18" s="26" t="s">
        <v>32</v>
      </c>
      <c r="B18" s="26" t="s">
        <v>2</v>
      </c>
      <c r="C18" s="26" t="s">
        <v>19</v>
      </c>
      <c r="D18" s="26" t="s">
        <v>3</v>
      </c>
      <c r="E18" s="26" t="s">
        <v>24</v>
      </c>
      <c r="F18" s="27" t="s">
        <v>4</v>
      </c>
      <c r="G18" s="27" t="s">
        <v>26</v>
      </c>
      <c r="H18" s="27" t="s">
        <v>5</v>
      </c>
      <c r="I18" s="27" t="s">
        <v>6</v>
      </c>
      <c r="J18" s="27" t="s">
        <v>7</v>
      </c>
      <c r="K18" s="27" t="s">
        <v>8</v>
      </c>
      <c r="L18" s="27" t="s">
        <v>9</v>
      </c>
    </row>
    <row r="19" spans="1:12" s="28" customFormat="1" ht="323.25" customHeight="1" x14ac:dyDescent="0.2">
      <c r="A19" s="7">
        <v>1</v>
      </c>
      <c r="B19" s="33" t="s">
        <v>40</v>
      </c>
      <c r="C19" s="34"/>
      <c r="D19" s="29">
        <v>150</v>
      </c>
      <c r="E19" s="7" t="s">
        <v>38</v>
      </c>
      <c r="F19" s="35"/>
      <c r="G19" s="36">
        <v>0</v>
      </c>
      <c r="H19" s="1">
        <f>+ROUND(F19*G19,0)</f>
        <v>0</v>
      </c>
      <c r="I19" s="1">
        <f>ROUND(F19+H19,0)</f>
        <v>0</v>
      </c>
      <c r="J19" s="1">
        <f>ROUND(F19*D19,0)</f>
        <v>0</v>
      </c>
      <c r="K19" s="1">
        <f>ROUND(J19*G19,0)</f>
        <v>0</v>
      </c>
      <c r="L19" s="2">
        <f>ROUND(J19+K19,0)</f>
        <v>0</v>
      </c>
    </row>
    <row r="20" spans="1:12" s="28" customFormat="1" ht="330" customHeight="1" x14ac:dyDescent="0.2">
      <c r="A20" s="7">
        <v>2</v>
      </c>
      <c r="B20" s="33" t="s">
        <v>41</v>
      </c>
      <c r="C20" s="34"/>
      <c r="D20" s="29">
        <v>100</v>
      </c>
      <c r="E20" s="7" t="s">
        <v>38</v>
      </c>
      <c r="F20" s="35"/>
      <c r="G20" s="36">
        <v>0</v>
      </c>
      <c r="H20" s="1">
        <f>+ROUND(F20*G20,0)</f>
        <v>0</v>
      </c>
      <c r="I20" s="1">
        <f>ROUND(F20+H20,0)</f>
        <v>0</v>
      </c>
      <c r="J20" s="1">
        <f>ROUND(F20*D20,0)</f>
        <v>0</v>
      </c>
      <c r="K20" s="1">
        <f>ROUND(J20*G20,0)</f>
        <v>0</v>
      </c>
      <c r="L20" s="2">
        <f>ROUND(J20+K20,0)</f>
        <v>0</v>
      </c>
    </row>
    <row r="21" spans="1:12" s="28" customFormat="1" ht="42" customHeight="1" thickBot="1" x14ac:dyDescent="0.25">
      <c r="A21" s="24"/>
      <c r="B21" s="61"/>
      <c r="C21" s="61"/>
      <c r="D21" s="61"/>
      <c r="E21" s="61"/>
      <c r="F21" s="61"/>
      <c r="G21" s="61"/>
      <c r="H21" s="61"/>
      <c r="I21" s="61"/>
      <c r="J21" s="62"/>
      <c r="K21" s="8" t="s">
        <v>23</v>
      </c>
      <c r="L21" s="4">
        <f>SUMIF(G:G,0%,J:J)</f>
        <v>0</v>
      </c>
    </row>
    <row r="22" spans="1:12" s="28" customFormat="1" ht="29.25" customHeight="1" thickBot="1" x14ac:dyDescent="0.25">
      <c r="A22" s="50" t="s">
        <v>25</v>
      </c>
      <c r="B22" s="51"/>
      <c r="C22" s="51"/>
      <c r="D22" s="51"/>
      <c r="E22" s="51"/>
      <c r="F22" s="51"/>
      <c r="G22" s="51"/>
      <c r="H22" s="51"/>
      <c r="I22" s="51"/>
      <c r="J22" s="52"/>
      <c r="K22" s="12" t="s">
        <v>10</v>
      </c>
      <c r="L22" s="4">
        <f>SUMIF(G:G,5%,J:J)</f>
        <v>0</v>
      </c>
    </row>
    <row r="23" spans="1:12" s="28" customFormat="1" ht="77.25" customHeight="1" x14ac:dyDescent="0.2">
      <c r="A23" s="48" t="s">
        <v>39</v>
      </c>
      <c r="B23" s="48"/>
      <c r="C23" s="48"/>
      <c r="D23" s="48"/>
      <c r="E23" s="48"/>
      <c r="F23" s="48"/>
      <c r="G23" s="48"/>
      <c r="H23" s="48"/>
      <c r="I23" s="48"/>
      <c r="J23" s="48"/>
      <c r="K23" s="8" t="s">
        <v>11</v>
      </c>
      <c r="L23" s="4">
        <f>SUMIF(G:G,19%,J:J)</f>
        <v>0</v>
      </c>
    </row>
    <row r="24" spans="1:12" s="28" customFormat="1" ht="20.25" customHeight="1" x14ac:dyDescent="0.2">
      <c r="A24" s="49"/>
      <c r="B24" s="49"/>
      <c r="C24" s="49"/>
      <c r="D24" s="49"/>
      <c r="E24" s="49"/>
      <c r="F24" s="49"/>
      <c r="G24" s="49"/>
      <c r="H24" s="49"/>
      <c r="I24" s="49"/>
      <c r="J24" s="49"/>
      <c r="K24" s="9" t="s">
        <v>7</v>
      </c>
      <c r="L24" s="5">
        <f>SUM(L21:L23)</f>
        <v>0</v>
      </c>
    </row>
    <row r="25" spans="1:12" s="28" customFormat="1" ht="23.25" customHeight="1" x14ac:dyDescent="0.2">
      <c r="A25" s="49"/>
      <c r="B25" s="49"/>
      <c r="C25" s="49"/>
      <c r="D25" s="49"/>
      <c r="E25" s="49"/>
      <c r="F25" s="49"/>
      <c r="G25" s="49"/>
      <c r="H25" s="49"/>
      <c r="I25" s="49"/>
      <c r="J25" s="49"/>
      <c r="K25" s="10" t="s">
        <v>12</v>
      </c>
      <c r="L25" s="6">
        <f>ROUND(L22*5%,0)</f>
        <v>0</v>
      </c>
    </row>
    <row r="26" spans="1:12" s="28" customFormat="1" x14ac:dyDescent="0.2">
      <c r="A26" s="49"/>
      <c r="B26" s="49"/>
      <c r="C26" s="49"/>
      <c r="D26" s="49"/>
      <c r="E26" s="49"/>
      <c r="F26" s="49"/>
      <c r="G26" s="49"/>
      <c r="H26" s="49"/>
      <c r="I26" s="49"/>
      <c r="J26" s="49"/>
      <c r="K26" s="10" t="s">
        <v>13</v>
      </c>
      <c r="L26" s="4">
        <f>ROUND(L23*19%,0)</f>
        <v>0</v>
      </c>
    </row>
    <row r="27" spans="1:12" s="28" customFormat="1" ht="40.5" customHeight="1" x14ac:dyDescent="0.2">
      <c r="A27" s="49"/>
      <c r="B27" s="49"/>
      <c r="C27" s="49"/>
      <c r="D27" s="49"/>
      <c r="E27" s="49"/>
      <c r="F27" s="49"/>
      <c r="G27" s="49"/>
      <c r="H27" s="49"/>
      <c r="I27" s="49"/>
      <c r="J27" s="49"/>
      <c r="K27" s="9" t="s">
        <v>14</v>
      </c>
      <c r="L27" s="5">
        <f>SUM(L25:L26)</f>
        <v>0</v>
      </c>
    </row>
    <row r="28" spans="1:12" s="28" customFormat="1" ht="59.25" customHeight="1" x14ac:dyDescent="0.2">
      <c r="A28" s="49"/>
      <c r="B28" s="49"/>
      <c r="C28" s="49"/>
      <c r="D28" s="49"/>
      <c r="E28" s="49"/>
      <c r="F28" s="49"/>
      <c r="G28" s="49"/>
      <c r="H28" s="49"/>
      <c r="I28" s="49"/>
      <c r="J28" s="49"/>
      <c r="K28" s="11" t="s">
        <v>15</v>
      </c>
      <c r="L28" s="5">
        <f>+L24+L27</f>
        <v>0</v>
      </c>
    </row>
    <row r="30" spans="1:12" x14ac:dyDescent="0.25">
      <c r="B30" s="32"/>
      <c r="C30" s="32"/>
    </row>
    <row r="31" spans="1:12" x14ac:dyDescent="0.25">
      <c r="B31" s="32"/>
      <c r="C31" s="32"/>
    </row>
    <row r="32" spans="1:12" x14ac:dyDescent="0.25">
      <c r="B32" s="59"/>
      <c r="C32" s="59"/>
    </row>
    <row r="33" spans="1:3" ht="15.75" thickBot="1" x14ac:dyDescent="0.3">
      <c r="B33" s="60"/>
      <c r="C33" s="60"/>
    </row>
    <row r="34" spans="1:3" x14ac:dyDescent="0.25">
      <c r="B34" s="54" t="s">
        <v>20</v>
      </c>
      <c r="C34" s="54"/>
    </row>
    <row r="36" spans="1:3" x14ac:dyDescent="0.25">
      <c r="A36" s="30" t="s">
        <v>37</v>
      </c>
    </row>
  </sheetData>
  <sheetProtection algorithmName="SHA-512" hashValue="bZSKQfvQd/KvqcdJkbDschtOn2sytVMRLXfD9pbhrZ7eUYwNItaxRUZbDq4+7v48DMQxDyxmvL2OrRvJ62tCEA==" saltValue="1uskMecybdgKPcBoitCHuQ==" spinCount="100000" sheet="1" selectLockedCells="1"/>
  <mergeCells count="20">
    <mergeCell ref="A23:J28"/>
    <mergeCell ref="A22:J22"/>
    <mergeCell ref="A9:B9"/>
    <mergeCell ref="B34:C34"/>
    <mergeCell ref="D13:G13"/>
    <mergeCell ref="D15:G15"/>
    <mergeCell ref="F9:G9"/>
    <mergeCell ref="J9:K9"/>
    <mergeCell ref="B32:C33"/>
    <mergeCell ref="B21:J21"/>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20"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dcterms:created xsi:type="dcterms:W3CDTF">2017-04-28T13:22:52Z</dcterms:created>
  <dcterms:modified xsi:type="dcterms:W3CDTF">2021-11-05T21:04:58Z</dcterms:modified>
</cp:coreProperties>
</file>