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IERA\Desktop\OFICINA DE COMPRAS 2021\CONTRATACION INVERSION\PROYECTO BODEGA EL VERGEL\PUBLICACIÓN\"/>
    </mc:Choice>
  </mc:AlternateContent>
  <bookViews>
    <workbookView xWindow="0" yWindow="0" windowWidth="24000" windowHeight="8400"/>
  </bookViews>
  <sheets>
    <sheet name="Hoja1" sheetId="1" r:id="rId1"/>
    <sheet name="Hoja2" sheetId="2" state="hidden" r:id="rId2"/>
  </sheets>
  <definedNames>
    <definedName name="_xlnm.Print_Area" localSheetId="0">Hoja1!$A$1:$J$45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30" i="1" l="1"/>
  <c r="J29" i="1"/>
  <c r="J28" i="1"/>
  <c r="J27" i="1"/>
  <c r="J26" i="1"/>
  <c r="J20" i="1" l="1"/>
  <c r="J21" i="1"/>
  <c r="J22" i="1"/>
  <c r="J23" i="1"/>
  <c r="J24" i="1"/>
  <c r="J25" i="1"/>
  <c r="J31" i="1" l="1"/>
  <c r="J33" i="1" s="1"/>
  <c r="A20" i="1"/>
  <c r="A21" i="1" s="1"/>
  <c r="A22" i="1" s="1"/>
  <c r="A23" i="1" s="1"/>
  <c r="A24" i="1" s="1"/>
  <c r="A25" i="1" s="1"/>
  <c r="J35" i="1" l="1"/>
  <c r="J37" i="1" s="1"/>
  <c r="J34" i="1"/>
  <c r="J36" i="1" l="1"/>
  <c r="J38" i="1" s="1"/>
</calcChain>
</file>

<file path=xl/sharedStrings.xml><?xml version="1.0" encoding="utf-8"?>
<sst xmlns="http://schemas.openxmlformats.org/spreadsheetml/2006/main" count="61" uniqueCount="50">
  <si>
    <t>MACROPROCESO DE APOYO</t>
  </si>
  <si>
    <t xml:space="preserve">PROCESO GESTIÓN BIENES Y SERVICIOS </t>
  </si>
  <si>
    <t xml:space="preserve">CANTIDAD </t>
  </si>
  <si>
    <t>VALOR UNITARIO</t>
  </si>
  <si>
    <t>NIT. Y/O C.C.</t>
  </si>
  <si>
    <t>PERSONAS NATURALES  NO RESPONSABLES DE IVA</t>
  </si>
  <si>
    <t>PERSONAS NATURALES  RESPONSABLES DE IVA</t>
  </si>
  <si>
    <t xml:space="preserve">FIRMA REPRESENTANTE LEGAL Y/O PERSONA NATURAL </t>
  </si>
  <si>
    <t>PERSONAS JURÍDICAS</t>
  </si>
  <si>
    <t>UNIDAD DE MEDIDA</t>
  </si>
  <si>
    <t>ASPECTOS OBLIGATORIOS A TENER EN CUENTA</t>
  </si>
  <si>
    <t>COSTO DIRECTO</t>
  </si>
  <si>
    <t>IMPREVISTOS</t>
  </si>
  <si>
    <t>UTILIDAD</t>
  </si>
  <si>
    <t>IVA</t>
  </si>
  <si>
    <t xml:space="preserve">IVA </t>
  </si>
  <si>
    <t>COTIZACIÓN PARA PROCESOS DE OBRA</t>
  </si>
  <si>
    <t>TIPO DE CONTRIBUYENTE
 (Seleccione una de las siguientes opciones)</t>
  </si>
  <si>
    <t xml:space="preserve">DESCRIPCIÓN - ESPECIFICACIONES TÉCNICAS </t>
  </si>
  <si>
    <t>PORCENTAJE %</t>
  </si>
  <si>
    <t>SUBTOTAL</t>
  </si>
  <si>
    <t>TOTAL OFERTA INCLUIDO IVA Y A.I.U.</t>
  </si>
  <si>
    <t>SUBTOTAL INCLUIDO A.I.U ANTES DE IVA</t>
  </si>
  <si>
    <t xml:space="preserve">COTIZANTE: </t>
  </si>
  <si>
    <t>VERSIÓN: 1</t>
  </si>
  <si>
    <t>VIGENCIA: 2021-05-24</t>
  </si>
  <si>
    <t>PÁGINA: 1 de 1</t>
  </si>
  <si>
    <t xml:space="preserve">ÍTEM </t>
  </si>
  <si>
    <t xml:space="preserve">ADMINISTRACIÓN </t>
  </si>
  <si>
    <t>NOTA 1: Señor cotizante recuerde que este formato se encuentra formulado y no admite valores con decimales en los precios unitarios.                                                                                                                                                                                                                                                                                               NOTA 2: Los productos y servicios ofertados por la persona naturales  NO RESPONSABLES DE IVA deberán marcar el porcentaje de IVA tarifa CERO (0).                                                                                                                                                                                                                                                                                                                                                                                                                                                                                                                                                                                                                                                                                                                                                                                                           NOTA 3: La validez de la cotización no podrá ser Inferior 30 días.                                                                                                                                                                                                                                                                                                                             NOTA 4: Recuerde que la forma de pago se debe sujetar a las condiciones establecidas por la Universidad de Cundinamarca para el presente proceso.                                                                                                                                                                                                                                   NOTA 5: Verifique el término de ejecución establecido en el ABSr097 que soporta la cotización.                                                                                                                                                                                                                                                                NOTA 6: Señor cotizante, cuando su oferta se encuentre por debajo del 80% del presupuesto oficial, justificar la oferta como lo establece la Guía para el manejo de ofertas artificialmente bajas en Procesos de Contratación, VERIFICAR ABSr097.                                                                                                                                                                                                                                                                                         NOTA 7: Señor cotizante recuerde revisar el ABSr097 en su totalidad al momento de realizar la COTIZACIÓN PARA PROCESOS DE OBRA por la universidad de Cundinamarca.
NOTA 8: Señor cotizante, recuerde que debe adjuntar a la Cotización  los Análisis de Precios Unitarios (APU), los cuales deberán estar acorde a la DESCRIPCIÓN - ESPECIFICACIONES TÉCNICAS solicitadas en la presente cotización.                                                                                                                                                                                                 NOTA 9:Señor cotizante recuerde que es necesario que la Propuesta esté desagregada, especificando el costo unitario de cada ítem.                                                           NOTA 10:Señor cotizante recuerde que es necesario que el precio del costo directo debe ser igual a la sumatoria de los subtotales de los Ítems de la oferta.                        NOTA 11:Señor cotizante recuerde que el valor total de la oferta es la sumatoria del COSTO DIRECTO + AIU + IVA.                                                                                        NOTA 12: No se admiten precios unitarios diferentes para el mismo ítem en caso de encontrase repetidos.                                                                                                                                                             NOTA 13:El valor de la propuesta incluye todos los costos y gastos que implique la ejecución del contrato en las instalaciones de la Universidad.</t>
  </si>
  <si>
    <t>CÓDIGO: ABSr126</t>
  </si>
  <si>
    <r>
      <rPr>
        <b/>
        <sz val="11"/>
        <color theme="1"/>
        <rFont val="Arial"/>
        <family val="2"/>
      </rPr>
      <t xml:space="preserve">FECHA DE ELABORACIÓN:   </t>
    </r>
    <r>
      <rPr>
        <sz val="11"/>
        <color theme="1"/>
        <rFont val="Arial"/>
        <family val="2"/>
      </rPr>
      <t xml:space="preserve">  </t>
    </r>
    <r>
      <rPr>
        <sz val="11"/>
        <color theme="0" tint="-0.34998626667073579"/>
        <rFont val="Arial"/>
        <family val="2"/>
      </rPr>
      <t xml:space="preserve"> AÑO   /   MES   /   DÍA</t>
    </r>
  </si>
  <si>
    <t>32.</t>
  </si>
  <si>
    <t>Base en concreto pobre 1500 PSI</t>
  </si>
  <si>
    <t>Alistado endurecido 1:3, E=0.04</t>
  </si>
  <si>
    <t>Placa base concreto 2500 PSI E=0.10m</t>
  </si>
  <si>
    <t>Refuerzo malla electro soldada</t>
  </si>
  <si>
    <t>Relleno de recebo común compactado mecánicamente.</t>
  </si>
  <si>
    <t xml:space="preserve"> Tablón de gres liso o rustico</t>
  </si>
  <si>
    <t>Guarda escoba gres y cerámica</t>
  </si>
  <si>
    <t>Desmonte de ventanas y/o puertas.</t>
  </si>
  <si>
    <t>Suministro e instalación de ventana lamina calibre 18 inc. Anticorrosivo y vidrio.</t>
  </si>
  <si>
    <t>Puerta ventana en lamina cal 18 inc. anticorrosivo y cerradura deslizante</t>
  </si>
  <si>
    <t>Pañete liso muros 1:4 e=1.5 cm (cara interna).</t>
  </si>
  <si>
    <t>Muro en bloque No. 5 e=0.12 m</t>
  </si>
  <si>
    <t>METRO CUBICO</t>
  </si>
  <si>
    <t>METRO CUADRADO</t>
  </si>
  <si>
    <t>KILOGRAMO</t>
  </si>
  <si>
    <t>METRO LINEAL</t>
  </si>
  <si>
    <t>32.1-4.1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</si>
</sst>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_-;_-@_-"/>
    <numFmt numFmtId="165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rgb="FF29292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0" tint="-0.34998626667073579"/>
      <name val="Arial"/>
      <family val="2"/>
    </font>
    <font>
      <sz val="9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B514E"/>
      </left>
      <right/>
      <top style="thin">
        <color rgb="FF4B514E"/>
      </top>
      <bottom style="thin">
        <color rgb="FF4B514E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9" fillId="0" borderId="0"/>
  </cellStyleXfs>
  <cellXfs count="87">
    <xf numFmtId="0" fontId="0" fillId="0" borderId="0" xfId="0"/>
    <xf numFmtId="165" fontId="3" fillId="0" borderId="1" xfId="3" applyFont="1" applyFill="1" applyBorder="1" applyAlignment="1" applyProtection="1">
      <alignment vertical="center"/>
      <protection hidden="1"/>
    </xf>
    <xf numFmtId="9" fontId="0" fillId="0" borderId="0" xfId="1" applyFont="1"/>
    <xf numFmtId="165" fontId="6" fillId="0" borderId="1" xfId="4" applyFont="1" applyBorder="1" applyProtection="1">
      <protection hidden="1"/>
    </xf>
    <xf numFmtId="165" fontId="6" fillId="0" borderId="1" xfId="4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3" applyNumberFormat="1" applyFont="1" applyFill="1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9" fontId="0" fillId="0" borderId="1" xfId="1" applyFont="1" applyBorder="1"/>
    <xf numFmtId="165" fontId="9" fillId="0" borderId="4" xfId="3" applyFont="1" applyFill="1" applyBorder="1" applyAlignment="1" applyProtection="1">
      <alignment horizontal="center" vertical="center"/>
      <protection locked="0"/>
    </xf>
    <xf numFmtId="165" fontId="9" fillId="0" borderId="6" xfId="3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left" vertical="center"/>
      <protection hidden="1"/>
    </xf>
    <xf numFmtId="0" fontId="12" fillId="0" borderId="1" xfId="0" applyNumberFormat="1" applyFont="1" applyBorder="1" applyAlignment="1" applyProtection="1">
      <alignment horizontal="center" vertical="center"/>
      <protection hidden="1"/>
    </xf>
    <xf numFmtId="3" fontId="3" fillId="0" borderId="1" xfId="0" applyNumberFormat="1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left" vertical="center" wrapText="1"/>
      <protection hidden="1"/>
    </xf>
    <xf numFmtId="4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left" vertical="center" wrapText="1"/>
      <protection hidden="1"/>
    </xf>
    <xf numFmtId="9" fontId="3" fillId="2" borderId="0" xfId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165" fontId="7" fillId="3" borderId="4" xfId="3" applyFont="1" applyFill="1" applyBorder="1" applyAlignment="1" applyProtection="1">
      <alignment horizontal="center" vertical="center" wrapText="1"/>
      <protection locked="0"/>
    </xf>
    <xf numFmtId="165" fontId="7" fillId="3" borderId="6" xfId="3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7" fillId="3" borderId="17" xfId="0" applyFont="1" applyFill="1" applyBorder="1" applyAlignment="1" applyProtection="1">
      <alignment horizontal="center" vertical="center" wrapText="1"/>
      <protection hidden="1"/>
    </xf>
    <xf numFmtId="0" fontId="7" fillId="3" borderId="0" xfId="0" applyFont="1" applyFill="1" applyBorder="1" applyAlignment="1" applyProtection="1">
      <alignment horizontal="center" vertical="center" wrapText="1"/>
      <protection hidden="1"/>
    </xf>
    <xf numFmtId="0" fontId="7" fillId="3" borderId="18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17" xfId="0" applyFont="1" applyBorder="1" applyAlignment="1" applyProtection="1">
      <alignment horizontal="left" vertical="center" wrapText="1"/>
      <protection hidden="1"/>
    </xf>
    <xf numFmtId="0" fontId="3" fillId="0" borderId="0" xfId="0" applyFont="1" applyBorder="1" applyAlignment="1" applyProtection="1">
      <alignment horizontal="left" vertical="center" wrapText="1"/>
      <protection hidden="1"/>
    </xf>
    <xf numFmtId="0" fontId="3" fillId="0" borderId="18" xfId="0" applyFont="1" applyBorder="1" applyAlignment="1" applyProtection="1">
      <alignment horizontal="left" vertical="center" wrapText="1"/>
      <protection hidden="1"/>
    </xf>
    <xf numFmtId="0" fontId="3" fillId="0" borderId="17" xfId="0" applyFont="1" applyBorder="1" applyAlignment="1" applyProtection="1">
      <alignment horizontal="left" vertical="center" wrapText="1"/>
      <protection hidden="1"/>
    </xf>
    <xf numFmtId="0" fontId="3" fillId="0" borderId="19" xfId="0" applyFont="1" applyBorder="1" applyAlignment="1" applyProtection="1">
      <alignment horizontal="left" vertical="center" wrapText="1"/>
      <protection hidden="1"/>
    </xf>
    <xf numFmtId="0" fontId="3" fillId="0" borderId="20" xfId="0" applyFont="1" applyBorder="1" applyAlignment="1" applyProtection="1">
      <alignment horizontal="left" vertical="center" wrapText="1"/>
      <protection hidden="1"/>
    </xf>
    <xf numFmtId="0" fontId="3" fillId="0" borderId="21" xfId="0" applyFont="1" applyBorder="1" applyAlignment="1" applyProtection="1">
      <alignment horizontal="left" vertical="center" wrapText="1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165" fontId="9" fillId="0" borderId="4" xfId="3" applyFont="1" applyFill="1" applyBorder="1" applyAlignment="1" applyProtection="1">
      <alignment horizontal="center" vertical="center"/>
      <protection locked="0"/>
    </xf>
    <xf numFmtId="165" fontId="9" fillId="0" borderId="6" xfId="3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vertical="center"/>
      <protection locked="0"/>
    </xf>
    <xf numFmtId="165" fontId="6" fillId="0" borderId="1" xfId="3" applyFont="1" applyBorder="1" applyAlignment="1" applyProtection="1">
      <alignment horizontal="center" vertical="center" wrapText="1"/>
      <protection locked="0"/>
    </xf>
    <xf numFmtId="165" fontId="6" fillId="0" borderId="22" xfId="3" applyFont="1" applyBorder="1" applyAlignment="1" applyProtection="1">
      <alignment horizontal="center" vertical="center" wrapText="1"/>
      <protection locked="0"/>
    </xf>
    <xf numFmtId="165" fontId="6" fillId="0" borderId="1" xfId="3" applyFont="1" applyBorder="1" applyAlignment="1" applyProtection="1">
      <alignment horizontal="center" vertical="center" wrapText="1"/>
      <protection locked="0"/>
    </xf>
    <xf numFmtId="165" fontId="6" fillId="0" borderId="3" xfId="3" applyFont="1" applyBorder="1" applyAlignment="1" applyProtection="1">
      <alignment horizontal="center" vertical="center" wrapText="1"/>
      <protection locked="0"/>
    </xf>
    <xf numFmtId="9" fontId="6" fillId="0" borderId="1" xfId="1" applyFont="1" applyBorder="1" applyAlignment="1" applyProtection="1">
      <alignment horizontal="center" vertical="center" wrapText="1"/>
      <protection locked="0"/>
    </xf>
    <xf numFmtId="165" fontId="6" fillId="0" borderId="1" xfId="3" applyFont="1" applyBorder="1" applyAlignment="1" applyProtection="1">
      <alignment horizontal="center" vertical="center"/>
      <protection locked="0"/>
    </xf>
    <xf numFmtId="9" fontId="6" fillId="0" borderId="1" xfId="1" applyFont="1" applyBorder="1" applyAlignment="1" applyProtection="1">
      <alignment horizontal="center" vertical="center"/>
      <protection locked="0"/>
    </xf>
    <xf numFmtId="165" fontId="6" fillId="0" borderId="4" xfId="3" applyFont="1" applyBorder="1" applyAlignment="1" applyProtection="1">
      <alignment horizontal="center" vertical="center" wrapText="1"/>
      <protection locked="0"/>
    </xf>
    <xf numFmtId="165" fontId="6" fillId="0" borderId="6" xfId="3" applyFont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65" fontId="7" fillId="3" borderId="1" xfId="3" applyFont="1" applyFill="1" applyBorder="1" applyAlignment="1" applyProtection="1">
      <alignment horizontal="center" vertical="center" wrapText="1"/>
      <protection hidden="1"/>
    </xf>
  </cellXfs>
  <cellStyles count="6">
    <cellStyle name="Millares" xfId="4" builtinId="3"/>
    <cellStyle name="Millares [0] 2" xfId="2"/>
    <cellStyle name="Millares 2" xfId="3"/>
    <cellStyle name="Normal" xfId="0" builtinId="0"/>
    <cellStyle name="Normal 2" xfId="5"/>
    <cellStyle name="Porcentaje" xfId="1" builtinId="5"/>
  </cellStyles>
  <dxfs count="0"/>
  <tableStyles count="0" defaultTableStyle="TableStyleMedium2" defaultPivotStyle="PivotStyleLight16"/>
  <colors>
    <mruColors>
      <color rgb="FF00482B"/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71838</xdr:colOff>
      <xdr:row>1</xdr:row>
      <xdr:rowOff>38210</xdr:rowOff>
    </xdr:from>
    <xdr:to>
      <xdr:col>0</xdr:col>
      <xdr:colOff>477914</xdr:colOff>
      <xdr:row>4</xdr:row>
      <xdr:rowOff>170346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1838" y="228710"/>
          <a:ext cx="406076" cy="745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zoomScaleNormal="100" zoomScaleSheetLayoutView="85" workbookViewId="0">
      <selection activeCell="H26" sqref="H26"/>
    </sheetView>
  </sheetViews>
  <sheetFormatPr baseColWidth="10" defaultRowHeight="15" x14ac:dyDescent="0.25"/>
  <cols>
    <col min="1" max="1" width="7.85546875" style="49" customWidth="1"/>
    <col min="2" max="2" width="47.5703125" style="49" customWidth="1"/>
    <col min="3" max="3" width="24.42578125" style="49" customWidth="1"/>
    <col min="4" max="4" width="13.28515625" style="49" customWidth="1"/>
    <col min="5" max="5" width="15" style="49" customWidth="1"/>
    <col min="6" max="6" width="19.85546875" style="49" customWidth="1"/>
    <col min="7" max="7" width="15" style="49" customWidth="1"/>
    <col min="8" max="8" width="22.42578125" style="49" customWidth="1"/>
    <col min="9" max="9" width="20.5703125" style="51" customWidth="1"/>
    <col min="10" max="10" width="23.42578125" style="51" customWidth="1"/>
    <col min="11" max="16384" width="11.42578125" style="51"/>
  </cols>
  <sheetData>
    <row r="1" spans="1:10" x14ac:dyDescent="0.25">
      <c r="E1" s="50"/>
    </row>
    <row r="2" spans="1:10" ht="15.75" customHeight="1" x14ac:dyDescent="0.25">
      <c r="A2" s="52"/>
      <c r="B2" s="53" t="s">
        <v>0</v>
      </c>
      <c r="C2" s="53"/>
      <c r="D2" s="53"/>
      <c r="E2" s="53"/>
      <c r="F2" s="53"/>
      <c r="G2" s="53"/>
      <c r="H2" s="53"/>
      <c r="I2" s="53"/>
      <c r="J2" s="54" t="s">
        <v>30</v>
      </c>
    </row>
    <row r="3" spans="1:10" ht="15.75" customHeight="1" x14ac:dyDescent="0.25">
      <c r="A3" s="52"/>
      <c r="B3" s="53" t="s">
        <v>1</v>
      </c>
      <c r="C3" s="53"/>
      <c r="D3" s="53"/>
      <c r="E3" s="53"/>
      <c r="F3" s="53"/>
      <c r="G3" s="53"/>
      <c r="H3" s="53"/>
      <c r="I3" s="53"/>
      <c r="J3" s="54" t="s">
        <v>24</v>
      </c>
    </row>
    <row r="4" spans="1:10" ht="16.5" customHeight="1" x14ac:dyDescent="0.25">
      <c r="A4" s="52"/>
      <c r="B4" s="53" t="s">
        <v>16</v>
      </c>
      <c r="C4" s="53"/>
      <c r="D4" s="53"/>
      <c r="E4" s="53"/>
      <c r="F4" s="53"/>
      <c r="G4" s="53"/>
      <c r="H4" s="53"/>
      <c r="I4" s="53"/>
      <c r="J4" s="54" t="s">
        <v>25</v>
      </c>
    </row>
    <row r="5" spans="1:10" ht="15" customHeight="1" x14ac:dyDescent="0.25">
      <c r="A5" s="52"/>
      <c r="B5" s="53"/>
      <c r="C5" s="53"/>
      <c r="D5" s="53"/>
      <c r="E5" s="53"/>
      <c r="F5" s="53"/>
      <c r="G5" s="53"/>
      <c r="H5" s="53"/>
      <c r="I5" s="53"/>
      <c r="J5" s="54" t="s">
        <v>26</v>
      </c>
    </row>
    <row r="7" spans="1:10" x14ac:dyDescent="0.25">
      <c r="A7" s="55" t="s">
        <v>32</v>
      </c>
    </row>
    <row r="8" spans="1:10" x14ac:dyDescent="0.25">
      <c r="A8" s="55"/>
      <c r="D8" s="56"/>
      <c r="E8" s="56"/>
      <c r="F8" s="56"/>
      <c r="G8" s="56"/>
    </row>
    <row r="9" spans="1:10" ht="25.5" customHeight="1" x14ac:dyDescent="0.25">
      <c r="A9" s="57" t="s">
        <v>31</v>
      </c>
      <c r="B9" s="57"/>
      <c r="C9" s="58"/>
      <c r="D9" s="59" t="s">
        <v>23</v>
      </c>
      <c r="E9" s="60"/>
      <c r="F9" s="61"/>
      <c r="H9" s="62" t="s">
        <v>4</v>
      </c>
      <c r="I9" s="63"/>
      <c r="J9" s="64"/>
    </row>
    <row r="10" spans="1:10" ht="15.75" thickBot="1" x14ac:dyDescent="0.3">
      <c r="A10" s="58"/>
      <c r="B10" s="58"/>
      <c r="C10" s="58"/>
      <c r="E10" s="65"/>
      <c r="F10" s="65"/>
      <c r="I10" s="66"/>
      <c r="J10" s="67"/>
    </row>
    <row r="11" spans="1:10" ht="30.75" customHeight="1" thickBot="1" x14ac:dyDescent="0.3">
      <c r="A11" s="40" t="s">
        <v>17</v>
      </c>
      <c r="B11" s="41"/>
      <c r="C11" s="68"/>
      <c r="D11" s="25" t="s">
        <v>5</v>
      </c>
      <c r="E11" s="26"/>
      <c r="F11" s="27"/>
      <c r="G11" s="69"/>
      <c r="H11" s="70"/>
      <c r="I11" s="66"/>
      <c r="J11" s="67"/>
    </row>
    <row r="12" spans="1:10" ht="15.75" thickBot="1" x14ac:dyDescent="0.3">
      <c r="A12" s="42"/>
      <c r="B12" s="43"/>
      <c r="C12" s="68"/>
      <c r="D12" s="71"/>
      <c r="E12" s="65"/>
      <c r="F12" s="65"/>
      <c r="I12" s="66"/>
      <c r="J12" s="67"/>
    </row>
    <row r="13" spans="1:10" ht="30" customHeight="1" thickBot="1" x14ac:dyDescent="0.3">
      <c r="A13" s="42"/>
      <c r="B13" s="43"/>
      <c r="C13" s="68"/>
      <c r="D13" s="25" t="s">
        <v>6</v>
      </c>
      <c r="E13" s="26"/>
      <c r="F13" s="27"/>
      <c r="G13" s="69"/>
      <c r="H13" s="70"/>
      <c r="I13" s="66"/>
      <c r="J13" s="67"/>
    </row>
    <row r="14" spans="1:10" ht="18.75" customHeight="1" thickBot="1" x14ac:dyDescent="0.3">
      <c r="A14" s="42"/>
      <c r="B14" s="43"/>
      <c r="C14" s="68"/>
      <c r="E14" s="65"/>
      <c r="F14" s="65"/>
      <c r="I14" s="66"/>
      <c r="J14" s="67"/>
    </row>
    <row r="15" spans="1:10" ht="24" customHeight="1" thickBot="1" x14ac:dyDescent="0.3">
      <c r="A15" s="44"/>
      <c r="B15" s="45"/>
      <c r="C15" s="68"/>
      <c r="D15" s="25" t="s">
        <v>8</v>
      </c>
      <c r="E15" s="26"/>
      <c r="F15" s="27"/>
      <c r="G15" s="69"/>
      <c r="H15" s="70"/>
      <c r="I15" s="66"/>
      <c r="J15" s="67"/>
    </row>
    <row r="16" spans="1:10" x14ac:dyDescent="0.25">
      <c r="A16" s="58"/>
      <c r="B16" s="58"/>
      <c r="C16" s="58"/>
      <c r="E16" s="65"/>
      <c r="F16" s="65"/>
      <c r="I16" s="66"/>
      <c r="J16" s="67"/>
    </row>
    <row r="18" spans="1:10" s="72" customFormat="1" ht="34.5" customHeight="1" x14ac:dyDescent="0.25">
      <c r="A18" s="11" t="s">
        <v>27</v>
      </c>
      <c r="B18" s="28" t="s">
        <v>18</v>
      </c>
      <c r="C18" s="29"/>
      <c r="D18" s="29"/>
      <c r="E18" s="30"/>
      <c r="F18" s="11" t="s">
        <v>9</v>
      </c>
      <c r="G18" s="11" t="s">
        <v>2</v>
      </c>
      <c r="H18" s="23" t="s">
        <v>3</v>
      </c>
      <c r="I18" s="24"/>
      <c r="J18" s="86" t="s">
        <v>20</v>
      </c>
    </row>
    <row r="19" spans="1:10" s="72" customFormat="1" x14ac:dyDescent="0.25">
      <c r="A19" s="12">
        <v>1</v>
      </c>
      <c r="B19" s="31" t="s">
        <v>33</v>
      </c>
      <c r="C19" s="31"/>
      <c r="D19" s="31"/>
      <c r="E19" s="31"/>
      <c r="F19" s="13" t="s">
        <v>45</v>
      </c>
      <c r="G19" s="14">
        <v>11.5</v>
      </c>
      <c r="H19" s="46"/>
      <c r="I19" s="47"/>
      <c r="J19" s="1">
        <f t="shared" ref="J19:J30" si="0">ROUND(G19*H19,0)</f>
        <v>0</v>
      </c>
    </row>
    <row r="20" spans="1:10" s="72" customFormat="1" x14ac:dyDescent="0.25">
      <c r="A20" s="12">
        <f>+A19+1</f>
        <v>2</v>
      </c>
      <c r="B20" s="31" t="s">
        <v>34</v>
      </c>
      <c r="C20" s="31"/>
      <c r="D20" s="31"/>
      <c r="E20" s="31"/>
      <c r="F20" s="13" t="s">
        <v>46</v>
      </c>
      <c r="G20" s="15">
        <v>115</v>
      </c>
      <c r="H20" s="46"/>
      <c r="I20" s="47"/>
      <c r="J20" s="1">
        <f t="shared" si="0"/>
        <v>0</v>
      </c>
    </row>
    <row r="21" spans="1:10" s="72" customFormat="1" x14ac:dyDescent="0.25">
      <c r="A21" s="12">
        <f>+A20+1</f>
        <v>3</v>
      </c>
      <c r="B21" s="31" t="s">
        <v>35</v>
      </c>
      <c r="C21" s="31"/>
      <c r="D21" s="31"/>
      <c r="E21" s="31"/>
      <c r="F21" s="13" t="s">
        <v>46</v>
      </c>
      <c r="G21" s="15">
        <v>115</v>
      </c>
      <c r="H21" s="46"/>
      <c r="I21" s="47"/>
      <c r="J21" s="1">
        <f t="shared" si="0"/>
        <v>0</v>
      </c>
    </row>
    <row r="22" spans="1:10" s="72" customFormat="1" x14ac:dyDescent="0.25">
      <c r="A22" s="12">
        <f t="shared" ref="A22:A25" si="1">+A21+1</f>
        <v>4</v>
      </c>
      <c r="B22" s="31" t="s">
        <v>36</v>
      </c>
      <c r="C22" s="31"/>
      <c r="D22" s="31"/>
      <c r="E22" s="31"/>
      <c r="F22" s="16" t="s">
        <v>47</v>
      </c>
      <c r="G22" s="15">
        <v>360</v>
      </c>
      <c r="H22" s="46"/>
      <c r="I22" s="47"/>
      <c r="J22" s="1">
        <f t="shared" si="0"/>
        <v>0</v>
      </c>
    </row>
    <row r="23" spans="1:10" s="72" customFormat="1" x14ac:dyDescent="0.25">
      <c r="A23" s="12">
        <f t="shared" si="1"/>
        <v>5</v>
      </c>
      <c r="B23" s="31" t="s">
        <v>37</v>
      </c>
      <c r="C23" s="31"/>
      <c r="D23" s="31"/>
      <c r="E23" s="31"/>
      <c r="F23" s="13" t="s">
        <v>45</v>
      </c>
      <c r="G23" s="17">
        <v>3.75</v>
      </c>
      <c r="H23" s="46"/>
      <c r="I23" s="47"/>
      <c r="J23" s="1">
        <f t="shared" si="0"/>
        <v>0</v>
      </c>
    </row>
    <row r="24" spans="1:10" s="72" customFormat="1" x14ac:dyDescent="0.25">
      <c r="A24" s="12">
        <f t="shared" si="1"/>
        <v>6</v>
      </c>
      <c r="B24" s="31" t="s">
        <v>38</v>
      </c>
      <c r="C24" s="31"/>
      <c r="D24" s="31"/>
      <c r="E24" s="31"/>
      <c r="F24" s="16" t="s">
        <v>46</v>
      </c>
      <c r="G24" s="15">
        <v>115</v>
      </c>
      <c r="H24" s="46"/>
      <c r="I24" s="47"/>
      <c r="J24" s="1">
        <f t="shared" si="0"/>
        <v>0</v>
      </c>
    </row>
    <row r="25" spans="1:10" s="72" customFormat="1" x14ac:dyDescent="0.25">
      <c r="A25" s="12">
        <f t="shared" si="1"/>
        <v>7</v>
      </c>
      <c r="B25" s="31" t="s">
        <v>39</v>
      </c>
      <c r="C25" s="31"/>
      <c r="D25" s="31"/>
      <c r="E25" s="31"/>
      <c r="F25" s="13" t="s">
        <v>48</v>
      </c>
      <c r="G25" s="15">
        <v>65</v>
      </c>
      <c r="H25" s="46"/>
      <c r="I25" s="47"/>
      <c r="J25" s="1">
        <f t="shared" si="0"/>
        <v>0</v>
      </c>
    </row>
    <row r="26" spans="1:10" s="72" customFormat="1" x14ac:dyDescent="0.25">
      <c r="A26" s="12">
        <v>8</v>
      </c>
      <c r="B26" s="31" t="s">
        <v>40</v>
      </c>
      <c r="C26" s="31"/>
      <c r="D26" s="31"/>
      <c r="E26" s="31"/>
      <c r="F26" s="13" t="s">
        <v>46</v>
      </c>
      <c r="G26" s="15">
        <v>8</v>
      </c>
      <c r="H26" s="9"/>
      <c r="I26" s="10"/>
      <c r="J26" s="1">
        <f t="shared" si="0"/>
        <v>0</v>
      </c>
    </row>
    <row r="27" spans="1:10" s="72" customFormat="1" x14ac:dyDescent="0.25">
      <c r="A27" s="12">
        <v>9</v>
      </c>
      <c r="B27" s="31" t="s">
        <v>41</v>
      </c>
      <c r="C27" s="31"/>
      <c r="D27" s="31"/>
      <c r="E27" s="31"/>
      <c r="F27" s="13" t="s">
        <v>46</v>
      </c>
      <c r="G27" s="15">
        <v>10</v>
      </c>
      <c r="H27" s="9"/>
      <c r="I27" s="10"/>
      <c r="J27" s="1">
        <f t="shared" si="0"/>
        <v>0</v>
      </c>
    </row>
    <row r="28" spans="1:10" s="72" customFormat="1" x14ac:dyDescent="0.25">
      <c r="A28" s="12">
        <v>10</v>
      </c>
      <c r="B28" s="31" t="s">
        <v>42</v>
      </c>
      <c r="C28" s="31"/>
      <c r="D28" s="31"/>
      <c r="E28" s="31"/>
      <c r="F28" s="13" t="s">
        <v>46</v>
      </c>
      <c r="G28" s="15">
        <v>4</v>
      </c>
      <c r="H28" s="9"/>
      <c r="I28" s="10"/>
      <c r="J28" s="1">
        <f t="shared" si="0"/>
        <v>0</v>
      </c>
    </row>
    <row r="29" spans="1:10" s="72" customFormat="1" x14ac:dyDescent="0.25">
      <c r="A29" s="12">
        <v>11</v>
      </c>
      <c r="B29" s="31" t="s">
        <v>43</v>
      </c>
      <c r="C29" s="31"/>
      <c r="D29" s="31"/>
      <c r="E29" s="31"/>
      <c r="F29" s="13" t="s">
        <v>46</v>
      </c>
      <c r="G29" s="15">
        <v>166</v>
      </c>
      <c r="H29" s="9"/>
      <c r="I29" s="10"/>
      <c r="J29" s="1">
        <f t="shared" si="0"/>
        <v>0</v>
      </c>
    </row>
    <row r="30" spans="1:10" s="72" customFormat="1" x14ac:dyDescent="0.25">
      <c r="A30" s="12">
        <v>12</v>
      </c>
      <c r="B30" s="31" t="s">
        <v>44</v>
      </c>
      <c r="C30" s="31"/>
      <c r="D30" s="31"/>
      <c r="E30" s="31"/>
      <c r="F30" s="16" t="s">
        <v>46</v>
      </c>
      <c r="G30" s="15">
        <v>25</v>
      </c>
      <c r="H30" s="9"/>
      <c r="I30" s="10"/>
      <c r="J30" s="1">
        <f t="shared" si="0"/>
        <v>0</v>
      </c>
    </row>
    <row r="31" spans="1:10" s="72" customFormat="1" x14ac:dyDescent="0.25">
      <c r="A31" s="18"/>
      <c r="B31" s="19"/>
      <c r="C31" s="19"/>
      <c r="D31" s="18"/>
      <c r="E31" s="20"/>
      <c r="F31" s="21"/>
      <c r="G31" s="22"/>
      <c r="H31" s="73" t="s">
        <v>11</v>
      </c>
      <c r="I31" s="73"/>
      <c r="J31" s="6">
        <f>SUM(J19:J30)</f>
        <v>0</v>
      </c>
    </row>
    <row r="32" spans="1:10" s="72" customFormat="1" x14ac:dyDescent="0.25">
      <c r="A32" s="39" t="s">
        <v>10</v>
      </c>
      <c r="B32" s="39"/>
      <c r="C32" s="39"/>
      <c r="D32" s="39"/>
      <c r="E32" s="39"/>
      <c r="F32" s="39"/>
      <c r="G32" s="39"/>
      <c r="H32" s="74" t="s">
        <v>28</v>
      </c>
      <c r="I32" s="75" t="s">
        <v>19</v>
      </c>
      <c r="J32" s="6"/>
    </row>
    <row r="33" spans="1:10" s="72" customFormat="1" ht="30.75" customHeight="1" x14ac:dyDescent="0.2">
      <c r="A33" s="39"/>
      <c r="B33" s="39"/>
      <c r="C33" s="39"/>
      <c r="D33" s="39"/>
      <c r="E33" s="39"/>
      <c r="F33" s="39"/>
      <c r="G33" s="39"/>
      <c r="H33" s="76"/>
      <c r="I33" s="77">
        <v>0.09</v>
      </c>
      <c r="J33" s="3">
        <f>+ROUND(J31*I33,0)</f>
        <v>0</v>
      </c>
    </row>
    <row r="34" spans="1:10" s="72" customFormat="1" ht="84" customHeight="1" x14ac:dyDescent="0.25">
      <c r="A34" s="32" t="s">
        <v>29</v>
      </c>
      <c r="B34" s="33"/>
      <c r="C34" s="33"/>
      <c r="D34" s="33"/>
      <c r="E34" s="33"/>
      <c r="F34" s="33"/>
      <c r="G34" s="34"/>
      <c r="H34" s="75" t="s">
        <v>12</v>
      </c>
      <c r="I34" s="77">
        <v>0.05</v>
      </c>
      <c r="J34" s="4">
        <f>+ROUND(J31*I34,0)</f>
        <v>0</v>
      </c>
    </row>
    <row r="35" spans="1:10" s="72" customFormat="1" ht="35.25" customHeight="1" x14ac:dyDescent="0.2">
      <c r="A35" s="35"/>
      <c r="B35" s="33"/>
      <c r="C35" s="33"/>
      <c r="D35" s="33"/>
      <c r="E35" s="33"/>
      <c r="F35" s="33"/>
      <c r="G35" s="34"/>
      <c r="H35" s="78" t="s">
        <v>13</v>
      </c>
      <c r="I35" s="79">
        <v>0.09</v>
      </c>
      <c r="J35" s="3">
        <f>+ROUND(J31*I35,0)</f>
        <v>0</v>
      </c>
    </row>
    <row r="36" spans="1:10" s="72" customFormat="1" ht="35.25" customHeight="1" x14ac:dyDescent="0.2">
      <c r="A36" s="35"/>
      <c r="B36" s="33"/>
      <c r="C36" s="33"/>
      <c r="D36" s="33"/>
      <c r="E36" s="33"/>
      <c r="F36" s="33"/>
      <c r="G36" s="34"/>
      <c r="H36" s="80" t="s">
        <v>22</v>
      </c>
      <c r="I36" s="81"/>
      <c r="J36" s="3">
        <f>+J31+J33+J34+J35</f>
        <v>0</v>
      </c>
    </row>
    <row r="37" spans="1:10" s="72" customFormat="1" ht="23.25" customHeight="1" x14ac:dyDescent="0.2">
      <c r="A37" s="35"/>
      <c r="B37" s="33"/>
      <c r="C37" s="33"/>
      <c r="D37" s="33"/>
      <c r="E37" s="33"/>
      <c r="F37" s="33"/>
      <c r="G37" s="34"/>
      <c r="H37" s="5" t="s">
        <v>15</v>
      </c>
      <c r="I37" s="79">
        <v>0</v>
      </c>
      <c r="J37" s="3">
        <f>+ROUND(J35*I37,0)</f>
        <v>0</v>
      </c>
    </row>
    <row r="38" spans="1:10" s="72" customFormat="1" ht="26.25" customHeight="1" x14ac:dyDescent="0.25">
      <c r="A38" s="36"/>
      <c r="B38" s="37"/>
      <c r="C38" s="37"/>
      <c r="D38" s="37"/>
      <c r="E38" s="37"/>
      <c r="F38" s="37"/>
      <c r="G38" s="38"/>
      <c r="H38" s="80" t="s">
        <v>21</v>
      </c>
      <c r="I38" s="81"/>
      <c r="J38" s="4">
        <f>+J36+J37</f>
        <v>0</v>
      </c>
    </row>
    <row r="40" spans="1:10" x14ac:dyDescent="0.25">
      <c r="F40" s="51"/>
      <c r="G40" s="51"/>
      <c r="H40" s="51"/>
    </row>
    <row r="41" spans="1:10" x14ac:dyDescent="0.25">
      <c r="F41" s="51"/>
      <c r="G41" s="51"/>
      <c r="H41" s="51"/>
    </row>
    <row r="42" spans="1:10" ht="15.75" thickBot="1" x14ac:dyDescent="0.3">
      <c r="B42" s="82"/>
      <c r="C42" s="82"/>
      <c r="E42" s="83"/>
      <c r="F42" s="51"/>
      <c r="G42" s="51"/>
      <c r="H42" s="51"/>
    </row>
    <row r="43" spans="1:10" x14ac:dyDescent="0.25">
      <c r="B43" s="84" t="s">
        <v>7</v>
      </c>
      <c r="C43" s="84"/>
      <c r="F43" s="51"/>
      <c r="G43" s="51"/>
      <c r="H43" s="51"/>
    </row>
    <row r="44" spans="1:10" x14ac:dyDescent="0.25">
      <c r="F44" s="51"/>
      <c r="G44" s="51"/>
      <c r="H44" s="51"/>
    </row>
    <row r="45" spans="1:10" x14ac:dyDescent="0.25">
      <c r="A45" s="85" t="s">
        <v>49</v>
      </c>
      <c r="F45" s="51"/>
      <c r="G45" s="51"/>
      <c r="H45" s="51"/>
    </row>
    <row r="46" spans="1:10" x14ac:dyDescent="0.25">
      <c r="F46" s="51"/>
      <c r="G46" s="51"/>
      <c r="H46" s="51"/>
    </row>
    <row r="47" spans="1:10" x14ac:dyDescent="0.25">
      <c r="F47" s="51"/>
      <c r="G47" s="51"/>
      <c r="H47" s="51"/>
    </row>
    <row r="48" spans="1:10" x14ac:dyDescent="0.25">
      <c r="F48" s="51"/>
      <c r="G48" s="51"/>
      <c r="H48" s="51"/>
    </row>
    <row r="49" spans="6:8" x14ac:dyDescent="0.25">
      <c r="F49" s="51"/>
      <c r="G49" s="51"/>
      <c r="H49" s="51"/>
    </row>
  </sheetData>
  <sheetProtection algorithmName="SHA-512" hashValue="9nTcoow+nUrJdcvSVtfYdPmjBuFDvuwSMLtXrg+80xjezMRSq85JieVun+vH+ZJh271tDHuF4QnUO1aXM/sazw==" saltValue="wi+g++duzpyp8ElECBo7+Q==" spinCount="100000" sheet="1" formatRows="0" insertRows="0" deleteRows="0"/>
  <dataConsolidate/>
  <mergeCells count="40">
    <mergeCell ref="H36:I36"/>
    <mergeCell ref="H19:I19"/>
    <mergeCell ref="H20:I20"/>
    <mergeCell ref="H21:I21"/>
    <mergeCell ref="H22:I22"/>
    <mergeCell ref="H23:I23"/>
    <mergeCell ref="H24:I24"/>
    <mergeCell ref="H25:I25"/>
    <mergeCell ref="H31:I31"/>
    <mergeCell ref="H32:H33"/>
    <mergeCell ref="B26:E26"/>
    <mergeCell ref="B27:E27"/>
    <mergeCell ref="B28:E28"/>
    <mergeCell ref="B29:E29"/>
    <mergeCell ref="B30:E30"/>
    <mergeCell ref="A2:A5"/>
    <mergeCell ref="D11:F11"/>
    <mergeCell ref="B3:I3"/>
    <mergeCell ref="B2:I2"/>
    <mergeCell ref="B4:I5"/>
    <mergeCell ref="A11:B15"/>
    <mergeCell ref="A9:B9"/>
    <mergeCell ref="E9:F9"/>
    <mergeCell ref="I9:J9"/>
    <mergeCell ref="B42:C42"/>
    <mergeCell ref="H38:I38"/>
    <mergeCell ref="H18:I18"/>
    <mergeCell ref="B43:C43"/>
    <mergeCell ref="D13:F13"/>
    <mergeCell ref="D15:F15"/>
    <mergeCell ref="B18:E18"/>
    <mergeCell ref="B24:E24"/>
    <mergeCell ref="B25:E25"/>
    <mergeCell ref="A34:G38"/>
    <mergeCell ref="B19:E19"/>
    <mergeCell ref="B20:E20"/>
    <mergeCell ref="B21:E21"/>
    <mergeCell ref="B22:E22"/>
    <mergeCell ref="B23:E23"/>
    <mergeCell ref="A32:G33"/>
  </mergeCells>
  <dataValidations count="2">
    <dataValidation type="whole" allowBlank="1" showInputMessage="1" showErrorMessage="1" sqref="H19:H30">
      <formula1>0</formula1>
      <formula2>100000000</formula2>
    </dataValidation>
    <dataValidation type="decimal" errorStyle="warning" allowBlank="1" showInputMessage="1" showErrorMessage="1" errorTitle="CONTIENE MAS DE DOSCIMALES" sqref="G20:G30">
      <formula1>0</formula1>
      <formula2>1E+38</formula2>
    </dataValidation>
  </dataValidations>
  <pageMargins left="0.7" right="0.7" top="0.75" bottom="0.75" header="0.3" footer="0.3"/>
  <pageSetup paperSize="5" scale="60" orientation="landscape" r:id="rId1"/>
  <colBreaks count="1" manualBreakCount="1">
    <brk id="10" max="41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Hoja2!$D$7:$D$8</xm:f>
          </x14:formula1>
          <xm:sqref>I37</xm:sqref>
        </x14:dataValidation>
        <x14:dataValidation type="list" allowBlank="1" showInputMessage="1" showErrorMessage="1">
          <x14:formula1>
            <xm:f>Hoja2!$G$7:$G$31</xm:f>
          </x14:formula1>
          <xm:sqref>I33</xm:sqref>
        </x14:dataValidation>
        <x14:dataValidation type="list" allowBlank="1" showInputMessage="1" showErrorMessage="1">
          <x14:formula1>
            <xm:f>Hoja2!$G$33:$G$57</xm:f>
          </x14:formula1>
          <xm:sqref>I34</xm:sqref>
        </x14:dataValidation>
        <x14:dataValidation type="list" allowBlank="1" showInputMessage="1" showErrorMessage="1">
          <x14:formula1>
            <xm:f>Hoja2!$G$59:$G$83</xm:f>
          </x14:formula1>
          <xm:sqref>I35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G83"/>
  <sheetViews>
    <sheetView topLeftCell="A66" workbookViewId="0">
      <selection activeCell="J78" sqref="J78"/>
    </sheetView>
  </sheetViews>
  <sheetFormatPr baseColWidth="10" defaultRowHeight="15" x14ac:dyDescent="0.25"/>
  <cols>
    <col min="6" max="6" width="17.85546875" customWidth="1"/>
  </cols>
  <sheetData>
    <row r="7" spans="3:7" x14ac:dyDescent="0.25">
      <c r="C7" t="s">
        <v>14</v>
      </c>
      <c r="D7" s="2">
        <v>0</v>
      </c>
      <c r="F7" s="48"/>
      <c r="G7" s="8">
        <v>0.01</v>
      </c>
    </row>
    <row r="8" spans="3:7" x14ac:dyDescent="0.25">
      <c r="C8" t="s">
        <v>15</v>
      </c>
      <c r="D8" s="2">
        <v>0.19</v>
      </c>
      <c r="F8" s="48"/>
      <c r="G8" s="8">
        <v>0.02</v>
      </c>
    </row>
    <row r="9" spans="3:7" x14ac:dyDescent="0.25">
      <c r="D9" s="2"/>
      <c r="F9" s="48"/>
      <c r="G9" s="8">
        <v>0.03</v>
      </c>
    </row>
    <row r="10" spans="3:7" x14ac:dyDescent="0.25">
      <c r="D10" s="2"/>
      <c r="F10" s="48"/>
      <c r="G10" s="8">
        <v>0.04</v>
      </c>
    </row>
    <row r="11" spans="3:7" x14ac:dyDescent="0.25">
      <c r="D11" s="2"/>
      <c r="F11" s="48"/>
      <c r="G11" s="8">
        <v>0.05</v>
      </c>
    </row>
    <row r="12" spans="3:7" x14ac:dyDescent="0.25">
      <c r="D12" s="2"/>
      <c r="F12" s="48"/>
      <c r="G12" s="8">
        <v>0.06</v>
      </c>
    </row>
    <row r="13" spans="3:7" x14ac:dyDescent="0.25">
      <c r="D13" s="2"/>
      <c r="F13" s="48"/>
      <c r="G13" s="8">
        <v>7.0000000000000007E-2</v>
      </c>
    </row>
    <row r="14" spans="3:7" x14ac:dyDescent="0.25">
      <c r="D14" s="2"/>
      <c r="F14" s="48"/>
      <c r="G14" s="8">
        <v>0.08</v>
      </c>
    </row>
    <row r="15" spans="3:7" x14ac:dyDescent="0.25">
      <c r="D15" s="2"/>
      <c r="F15" s="48"/>
      <c r="G15" s="8">
        <v>0.09</v>
      </c>
    </row>
    <row r="16" spans="3:7" x14ac:dyDescent="0.25">
      <c r="D16" s="2"/>
      <c r="F16" s="48"/>
      <c r="G16" s="8">
        <v>0.1</v>
      </c>
    </row>
    <row r="17" spans="4:7" x14ac:dyDescent="0.25">
      <c r="D17" s="2"/>
      <c r="F17" s="48"/>
      <c r="G17" s="8">
        <v>0.11</v>
      </c>
    </row>
    <row r="18" spans="4:7" x14ac:dyDescent="0.25">
      <c r="D18" s="2"/>
      <c r="F18" s="48"/>
      <c r="G18" s="8">
        <v>0.12</v>
      </c>
    </row>
    <row r="19" spans="4:7" x14ac:dyDescent="0.25">
      <c r="D19" s="2"/>
      <c r="F19" s="48"/>
      <c r="G19" s="8">
        <v>0.13</v>
      </c>
    </row>
    <row r="20" spans="4:7" x14ac:dyDescent="0.25">
      <c r="F20" s="48"/>
      <c r="G20" s="8">
        <v>0.14000000000000001</v>
      </c>
    </row>
    <row r="21" spans="4:7" x14ac:dyDescent="0.25">
      <c r="F21" s="48"/>
      <c r="G21" s="8">
        <v>0.15</v>
      </c>
    </row>
    <row r="22" spans="4:7" x14ac:dyDescent="0.25">
      <c r="F22" s="48"/>
      <c r="G22" s="8">
        <v>0.16</v>
      </c>
    </row>
    <row r="23" spans="4:7" x14ac:dyDescent="0.25">
      <c r="F23" s="48"/>
      <c r="G23" s="8">
        <v>0.17</v>
      </c>
    </row>
    <row r="24" spans="4:7" x14ac:dyDescent="0.25">
      <c r="F24" s="48"/>
      <c r="G24" s="8">
        <v>0.18</v>
      </c>
    </row>
    <row r="25" spans="4:7" x14ac:dyDescent="0.25">
      <c r="F25" s="48"/>
      <c r="G25" s="8">
        <v>0.19</v>
      </c>
    </row>
    <row r="26" spans="4:7" x14ac:dyDescent="0.25">
      <c r="F26" s="48"/>
      <c r="G26" s="8">
        <v>0.2</v>
      </c>
    </row>
    <row r="27" spans="4:7" x14ac:dyDescent="0.25">
      <c r="F27" s="48"/>
      <c r="G27" s="8">
        <v>0.21</v>
      </c>
    </row>
    <row r="28" spans="4:7" x14ac:dyDescent="0.25">
      <c r="F28" s="48"/>
      <c r="G28" s="8">
        <v>0.22</v>
      </c>
    </row>
    <row r="29" spans="4:7" x14ac:dyDescent="0.25">
      <c r="F29" s="48"/>
      <c r="G29" s="8">
        <v>0.23</v>
      </c>
    </row>
    <row r="30" spans="4:7" x14ac:dyDescent="0.25">
      <c r="F30" s="48"/>
      <c r="G30" s="8">
        <v>0.24</v>
      </c>
    </row>
    <row r="31" spans="4:7" x14ac:dyDescent="0.25">
      <c r="F31" s="48"/>
      <c r="G31" s="8">
        <v>0.25</v>
      </c>
    </row>
    <row r="32" spans="4:7" x14ac:dyDescent="0.25">
      <c r="F32" s="7"/>
    </row>
    <row r="33" spans="6:7" x14ac:dyDescent="0.25">
      <c r="F33" s="48" t="s">
        <v>12</v>
      </c>
      <c r="G33" s="8">
        <v>0.01</v>
      </c>
    </row>
    <row r="34" spans="6:7" x14ac:dyDescent="0.25">
      <c r="F34" s="48"/>
      <c r="G34" s="8">
        <v>0.02</v>
      </c>
    </row>
    <row r="35" spans="6:7" x14ac:dyDescent="0.25">
      <c r="F35" s="48"/>
      <c r="G35" s="8">
        <v>0.03</v>
      </c>
    </row>
    <row r="36" spans="6:7" x14ac:dyDescent="0.25">
      <c r="F36" s="48"/>
      <c r="G36" s="8">
        <v>0.04</v>
      </c>
    </row>
    <row r="37" spans="6:7" x14ac:dyDescent="0.25">
      <c r="F37" s="48"/>
      <c r="G37" s="8">
        <v>0.05</v>
      </c>
    </row>
    <row r="38" spans="6:7" x14ac:dyDescent="0.25">
      <c r="F38" s="48"/>
      <c r="G38" s="8">
        <v>0.06</v>
      </c>
    </row>
    <row r="39" spans="6:7" x14ac:dyDescent="0.25">
      <c r="F39" s="48"/>
      <c r="G39" s="8">
        <v>7.0000000000000007E-2</v>
      </c>
    </row>
    <row r="40" spans="6:7" x14ac:dyDescent="0.25">
      <c r="F40" s="48"/>
      <c r="G40" s="8">
        <v>0.08</v>
      </c>
    </row>
    <row r="41" spans="6:7" x14ac:dyDescent="0.25">
      <c r="F41" s="48"/>
      <c r="G41" s="8">
        <v>0.09</v>
      </c>
    </row>
    <row r="42" spans="6:7" x14ac:dyDescent="0.25">
      <c r="F42" s="48"/>
      <c r="G42" s="8">
        <v>0.1</v>
      </c>
    </row>
    <row r="43" spans="6:7" x14ac:dyDescent="0.25">
      <c r="F43" s="48"/>
      <c r="G43" s="8">
        <v>0.11</v>
      </c>
    </row>
    <row r="44" spans="6:7" x14ac:dyDescent="0.25">
      <c r="F44" s="48"/>
      <c r="G44" s="8">
        <v>0.12</v>
      </c>
    </row>
    <row r="45" spans="6:7" x14ac:dyDescent="0.25">
      <c r="F45" s="48"/>
      <c r="G45" s="8">
        <v>0.13</v>
      </c>
    </row>
    <row r="46" spans="6:7" x14ac:dyDescent="0.25">
      <c r="F46" s="48"/>
      <c r="G46" s="8">
        <v>0.14000000000000001</v>
      </c>
    </row>
    <row r="47" spans="6:7" x14ac:dyDescent="0.25">
      <c r="F47" s="48"/>
      <c r="G47" s="8">
        <v>0.15</v>
      </c>
    </row>
    <row r="48" spans="6:7" x14ac:dyDescent="0.25">
      <c r="F48" s="48"/>
      <c r="G48" s="8">
        <v>0.16</v>
      </c>
    </row>
    <row r="49" spans="6:7" x14ac:dyDescent="0.25">
      <c r="F49" s="48"/>
      <c r="G49" s="8">
        <v>0.17</v>
      </c>
    </row>
    <row r="50" spans="6:7" x14ac:dyDescent="0.25">
      <c r="F50" s="48"/>
      <c r="G50" s="8">
        <v>0.18</v>
      </c>
    </row>
    <row r="51" spans="6:7" x14ac:dyDescent="0.25">
      <c r="F51" s="48"/>
      <c r="G51" s="8">
        <v>0.19</v>
      </c>
    </row>
    <row r="52" spans="6:7" x14ac:dyDescent="0.25">
      <c r="F52" s="48"/>
      <c r="G52" s="8">
        <v>0.2</v>
      </c>
    </row>
    <row r="53" spans="6:7" x14ac:dyDescent="0.25">
      <c r="F53" s="48"/>
      <c r="G53" s="8">
        <v>0.21</v>
      </c>
    </row>
    <row r="54" spans="6:7" x14ac:dyDescent="0.25">
      <c r="F54" s="48"/>
      <c r="G54" s="8">
        <v>0.22</v>
      </c>
    </row>
    <row r="55" spans="6:7" x14ac:dyDescent="0.25">
      <c r="F55" s="48"/>
      <c r="G55" s="8">
        <v>0.23</v>
      </c>
    </row>
    <row r="56" spans="6:7" x14ac:dyDescent="0.25">
      <c r="F56" s="48"/>
      <c r="G56" s="8">
        <v>0.24</v>
      </c>
    </row>
    <row r="57" spans="6:7" x14ac:dyDescent="0.25">
      <c r="F57" s="48"/>
      <c r="G57" s="8">
        <v>0.25</v>
      </c>
    </row>
    <row r="59" spans="6:7" x14ac:dyDescent="0.25">
      <c r="F59" s="48" t="s">
        <v>13</v>
      </c>
      <c r="G59" s="8">
        <v>0.01</v>
      </c>
    </row>
    <row r="60" spans="6:7" x14ac:dyDescent="0.25">
      <c r="F60" s="48"/>
      <c r="G60" s="8">
        <v>0.02</v>
      </c>
    </row>
    <row r="61" spans="6:7" x14ac:dyDescent="0.25">
      <c r="F61" s="48"/>
      <c r="G61" s="8">
        <v>0.03</v>
      </c>
    </row>
    <row r="62" spans="6:7" x14ac:dyDescent="0.25">
      <c r="F62" s="48"/>
      <c r="G62" s="8">
        <v>0.04</v>
      </c>
    </row>
    <row r="63" spans="6:7" x14ac:dyDescent="0.25">
      <c r="F63" s="48"/>
      <c r="G63" s="8">
        <v>0.05</v>
      </c>
    </row>
    <row r="64" spans="6:7" x14ac:dyDescent="0.25">
      <c r="F64" s="48"/>
      <c r="G64" s="8">
        <v>0.06</v>
      </c>
    </row>
    <row r="65" spans="6:7" x14ac:dyDescent="0.25">
      <c r="F65" s="48"/>
      <c r="G65" s="8">
        <v>7.0000000000000007E-2</v>
      </c>
    </row>
    <row r="66" spans="6:7" x14ac:dyDescent="0.25">
      <c r="F66" s="48"/>
      <c r="G66" s="8">
        <v>0.08</v>
      </c>
    </row>
    <row r="67" spans="6:7" x14ac:dyDescent="0.25">
      <c r="F67" s="48"/>
      <c r="G67" s="8">
        <v>0.09</v>
      </c>
    </row>
    <row r="68" spans="6:7" x14ac:dyDescent="0.25">
      <c r="F68" s="48"/>
      <c r="G68" s="8">
        <v>0.1</v>
      </c>
    </row>
    <row r="69" spans="6:7" x14ac:dyDescent="0.25">
      <c r="F69" s="48"/>
      <c r="G69" s="8">
        <v>0.11</v>
      </c>
    </row>
    <row r="70" spans="6:7" x14ac:dyDescent="0.25">
      <c r="F70" s="48"/>
      <c r="G70" s="8">
        <v>0.12</v>
      </c>
    </row>
    <row r="71" spans="6:7" x14ac:dyDescent="0.25">
      <c r="F71" s="48"/>
      <c r="G71" s="8">
        <v>0.13</v>
      </c>
    </row>
    <row r="72" spans="6:7" x14ac:dyDescent="0.25">
      <c r="F72" s="48"/>
      <c r="G72" s="8">
        <v>0.14000000000000001</v>
      </c>
    </row>
    <row r="73" spans="6:7" x14ac:dyDescent="0.25">
      <c r="F73" s="48"/>
      <c r="G73" s="8">
        <v>0.15</v>
      </c>
    </row>
    <row r="74" spans="6:7" x14ac:dyDescent="0.25">
      <c r="F74" s="48"/>
      <c r="G74" s="8">
        <v>0.16</v>
      </c>
    </row>
    <row r="75" spans="6:7" x14ac:dyDescent="0.25">
      <c r="F75" s="48"/>
      <c r="G75" s="8">
        <v>0.17</v>
      </c>
    </row>
    <row r="76" spans="6:7" x14ac:dyDescent="0.25">
      <c r="F76" s="48"/>
      <c r="G76" s="8">
        <v>0.18</v>
      </c>
    </row>
    <row r="77" spans="6:7" x14ac:dyDescent="0.25">
      <c r="F77" s="48"/>
      <c r="G77" s="8">
        <v>0.19</v>
      </c>
    </row>
    <row r="78" spans="6:7" x14ac:dyDescent="0.25">
      <c r="F78" s="48"/>
      <c r="G78" s="8">
        <v>0.2</v>
      </c>
    </row>
    <row r="79" spans="6:7" x14ac:dyDescent="0.25">
      <c r="F79" s="48"/>
      <c r="G79" s="8">
        <v>0.21</v>
      </c>
    </row>
    <row r="80" spans="6:7" x14ac:dyDescent="0.25">
      <c r="F80" s="48"/>
      <c r="G80" s="8">
        <v>0.22</v>
      </c>
    </row>
    <row r="81" spans="6:7" x14ac:dyDescent="0.25">
      <c r="F81" s="48"/>
      <c r="G81" s="8">
        <v>0.23</v>
      </c>
    </row>
    <row r="82" spans="6:7" x14ac:dyDescent="0.25">
      <c r="F82" s="48"/>
      <c r="G82" s="8">
        <v>0.24</v>
      </c>
    </row>
    <row r="83" spans="6:7" x14ac:dyDescent="0.25">
      <c r="F83" s="48"/>
      <c r="G83" s="8">
        <v>0.25</v>
      </c>
    </row>
  </sheetData>
  <mergeCells count="3">
    <mergeCell ref="F7:F31"/>
    <mergeCell ref="F33:F57"/>
    <mergeCell ref="F59:F8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DARIO GONZALEZ MOLINA</dc:creator>
  <cp:lastModifiedBy>FINANCIERA</cp:lastModifiedBy>
  <dcterms:created xsi:type="dcterms:W3CDTF">2017-04-28T13:22:52Z</dcterms:created>
  <dcterms:modified xsi:type="dcterms:W3CDTF">2021-10-29T14:43:47Z</dcterms:modified>
</cp:coreProperties>
</file>