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ttps://mailunicundiedu-my.sharepoint.com/personal/mmolano_ucundinamarca_edu_co/Documents/Desktop/COMPRAS 2021/DIRECTA/LIBROS FISICOS/PUBLICAR/"/>
    </mc:Choice>
  </mc:AlternateContent>
  <bookViews>
    <workbookView xWindow="-120" yWindow="-120" windowWidth="29040" windowHeight="1584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<sst xmlns="http://schemas.openxmlformats.org/spreadsheetml/2006/main" count="41" uniqueCount="40">
  <si>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</si>
  <si>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</si>
  <si>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</si>
  <si>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</si>
  <si>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</si>
  <si>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</si>
  <si>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</si>
  <si>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</si>
  <si>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</si>
  <si>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</si>
  <si>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</si>
  <si>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</si>
  <si>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</si>
  <si>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</si>
  <si>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</si>
  <si>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</si>
  <si>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</si>
  <si>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</si>
  <si>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</si>
  <si>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</si>
  <si>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</si>
  <si>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</si>
  <si>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</si>
  <si>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</si>
  <si>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</si>
  <si>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</si>
  <si>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</si>
  <si>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</si>
  <si>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</si>
  <si>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</si>
  <si>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</si>
  <si>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</si>
  <si>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</si>
  <si>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</si>
  <si>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</si>
  <si>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</si>
  <si>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</si>
  <si>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</si>
  <si>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Adquisición material bibliográfico en formato físico para las bibliotecas de la Universidad
de Cundinamarca en su Sede, Seccionales y Extensiones. (ver anexo relación de
material bibliográfico)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</si>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</sst>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1">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13" zoomScaleNormal="100" zoomScaleSheetLayoutView="90" zoomScalePageLayoutView="55" workbookViewId="0">
      <selection activeCell="C19" sqref="C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1</v>
      </c>
      <c r="C2" s="20"/>
      <c r="D2" s="20"/>
      <c r="E2" s="20"/>
      <c r="F2" s="20"/>
      <c r="G2" s="20"/>
      <c r="H2" s="20"/>
      <c r="I2" s="20"/>
      <c r="J2" s="20"/>
      <c r="K2" s="20" t="s">
        <v>37</v>
      </c>
      <c r="L2" s="20"/>
    </row>
    <row r="3" spans="1:12" ht="15.75" customHeight="1" x14ac:dyDescent="0.25">
      <c r="A3" s="19"/>
      <c r="B3" s="20" t="s">
        <v>2</v>
      </c>
      <c r="C3" s="20"/>
      <c r="D3" s="20"/>
      <c r="E3" s="20"/>
      <c r="F3" s="20"/>
      <c r="G3" s="20"/>
      <c r="H3" s="20"/>
      <c r="I3" s="20"/>
      <c r="J3" s="20"/>
      <c r="K3" s="20" t="s">
        <v>32</v>
      </c>
      <c r="L3" s="20"/>
    </row>
    <row r="4" spans="1:12" ht="16.5" customHeight="1" x14ac:dyDescent="0.25">
      <c r="A4" s="19"/>
      <c r="B4" s="20" t="s">
        <v>30</v>
      </c>
      <c r="C4" s="20"/>
      <c r="D4" s="20"/>
      <c r="E4" s="20"/>
      <c r="F4" s="20"/>
      <c r="G4" s="20"/>
      <c r="H4" s="20"/>
      <c r="I4" s="20"/>
      <c r="J4" s="20"/>
      <c r="K4" s="20" t="s">
        <v>33</v>
      </c>
      <c r="L4" s="20"/>
    </row>
    <row r="5" spans="1:12" ht="15" customHeight="1" x14ac:dyDescent="0.25">
      <c r="A5" s="19"/>
      <c r="B5" s="20"/>
      <c r="C5" s="20"/>
      <c r="D5" s="20"/>
      <c r="E5" s="20"/>
      <c r="F5" s="20"/>
      <c r="G5" s="20"/>
      <c r="H5" s="20"/>
      <c r="I5" s="20"/>
      <c r="J5" s="20"/>
      <c r="K5" s="20" t="s">
        <v>34</v>
      </c>
      <c r="L5" s="20"/>
    </row>
    <row r="7" spans="1:12" x14ac:dyDescent="0.25">
      <c r="A7" s="21" t="s">
        <v>0</v>
      </c>
    </row>
    <row r="8" spans="1:12" x14ac:dyDescent="0.25">
      <c r="A8" s="21"/>
    </row>
    <row r="9" spans="1:12" ht="25.5" customHeight="1" x14ac:dyDescent="0.25">
      <c r="A9" s="54" t="s">
        <v>3</v>
      </c>
      <c r="B9" s="54"/>
      <c r="C9" s="22"/>
      <c r="E9" s="23" t="s">
        <v>24</v>
      </c>
      <c r="F9" s="55"/>
      <c r="G9" s="56"/>
      <c r="I9" s="24" t="s">
        <v>19</v>
      </c>
      <c r="J9" s="57"/>
      <c r="K9" s="58"/>
    </row>
    <row r="10" spans="1:12" ht="15.75" thickBot="1" x14ac:dyDescent="0.3">
      <c r="A10" s="22"/>
      <c r="B10" s="22"/>
      <c r="C10" s="22"/>
      <c r="E10" s="25"/>
      <c r="F10" s="25"/>
      <c r="G10" s="25"/>
      <c r="I10" s="26"/>
      <c r="J10" s="27"/>
      <c r="K10" s="27"/>
    </row>
    <row r="11" spans="1:12" ht="30.75" customHeight="1" thickBot="1" x14ac:dyDescent="0.3">
      <c r="A11" s="28" t="s">
        <v>31</v>
      </c>
      <c r="B11" s="29"/>
      <c r="C11" s="30"/>
      <c r="D11" s="31" t="s">
        <v>20</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21</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25</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35</v>
      </c>
      <c r="B18" s="39" t="s">
        <v>5</v>
      </c>
      <c r="C18" s="39" t="s">
        <v>22</v>
      </c>
      <c r="D18" s="39" t="s">
        <v>6</v>
      </c>
      <c r="E18" s="39" t="s">
        <v>27</v>
      </c>
      <c r="F18" s="40" t="s">
        <v>7</v>
      </c>
      <c r="G18" s="40" t="s">
        <v>29</v>
      </c>
      <c r="H18" s="40" t="s">
        <v>8</v>
      </c>
      <c r="I18" s="40" t="s">
        <v>9</v>
      </c>
      <c r="J18" s="40" t="s">
        <v>10</v>
      </c>
      <c r="K18" s="40" t="s">
        <v>11</v>
      </c>
      <c r="L18" s="40" t="s">
        <v>12</v>
      </c>
    </row>
    <row r="19" spans="1:12" s="41" customFormat="1" ht="63.75" x14ac:dyDescent="0.25">
      <c r="A19" s="9">
        <v>1</v>
      </c>
      <c r="B19" s="42" t="s">
        <v>38</v>
      </c>
      <c r="C19" s="1"/>
      <c r="D19" s="9">
        <v>1</v>
      </c>
      <c r="E19" s="9" t="s">
        <v>39</v>
      </c>
      <c r="F19" s="15">
        <v>0</v>
      </c>
      <c r="G19" s="2">
        <v>0</v>
      </c>
      <c r="H19" s="3">
        <f>+ROUND(F19*G19,0)</f>
        <v>0</v>
      </c>
      <c r="I19" s="3">
        <f>ROUND(F19+H19,0)</f>
        <v>0</v>
      </c>
      <c r="J19" s="3">
        <f>ROUND(F19*D19,0)</f>
        <v>0</v>
      </c>
      <c r="K19" s="3">
        <f>ROUND(J19*G19,0)</f>
        <v>0</v>
      </c>
      <c r="L19" s="4">
        <f>ROUND(J19+K19,0)</f>
        <v>0</v>
      </c>
    </row>
    <row r="20" spans="1:12" s="41" customFormat="1" ht="42" customHeight="1" thickBot="1" x14ac:dyDescent="0.25">
      <c r="A20" s="30"/>
      <c r="B20" s="43"/>
      <c r="C20" s="43"/>
      <c r="D20" s="30"/>
      <c r="E20" s="44"/>
      <c r="F20" s="45"/>
      <c r="G20" s="44"/>
      <c r="H20" s="44"/>
      <c r="I20" s="46"/>
      <c r="K20" s="10" t="s">
        <v>26</v>
      </c>
      <c r="L20" s="6">
        <f>SUMIF(G:G,0%,J:J)</f>
        <v>0</v>
      </c>
    </row>
    <row r="21" spans="1:12" s="41" customFormat="1" ht="29.25" customHeight="1" thickBot="1" x14ac:dyDescent="0.25">
      <c r="A21" s="47" t="s">
        <v>28</v>
      </c>
      <c r="B21" s="48"/>
      <c r="C21" s="48"/>
      <c r="D21" s="48"/>
      <c r="E21" s="48"/>
      <c r="F21" s="48"/>
      <c r="G21" s="48"/>
      <c r="H21" s="48"/>
      <c r="I21" s="48"/>
      <c r="J21" s="49"/>
      <c r="K21" s="14" t="s">
        <v>13</v>
      </c>
      <c r="L21" s="6">
        <f>SUMIF(G:G,5%,J:J)</f>
        <v>0</v>
      </c>
    </row>
    <row r="22" spans="1:12" s="41" customFormat="1" ht="77.25" customHeight="1" x14ac:dyDescent="0.2">
      <c r="A22" s="50" t="s">
        <v>36</v>
      </c>
      <c r="B22" s="50"/>
      <c r="C22" s="50"/>
      <c r="D22" s="50"/>
      <c r="E22" s="50"/>
      <c r="F22" s="50"/>
      <c r="G22" s="50"/>
      <c r="H22" s="50"/>
      <c r="I22" s="50"/>
      <c r="J22" s="50"/>
      <c r="K22" s="10" t="s">
        <v>14</v>
      </c>
      <c r="L22" s="6">
        <f>SUMIF(G:G,19%,J:J)</f>
        <v>0</v>
      </c>
    </row>
    <row r="23" spans="1:12" s="41" customFormat="1" ht="20.25" customHeight="1" x14ac:dyDescent="0.2">
      <c r="A23" s="51"/>
      <c r="B23" s="51"/>
      <c r="C23" s="51"/>
      <c r="D23" s="51"/>
      <c r="E23" s="51"/>
      <c r="F23" s="51"/>
      <c r="G23" s="51"/>
      <c r="H23" s="51"/>
      <c r="I23" s="51"/>
      <c r="J23" s="51"/>
      <c r="K23" s="11" t="s">
        <v>10</v>
      </c>
      <c r="L23" s="7">
        <f>SUM(L20:L22)</f>
        <v>0</v>
      </c>
    </row>
    <row r="24" spans="1:12" s="41" customFormat="1" ht="23.25" customHeight="1" x14ac:dyDescent="0.2">
      <c r="A24" s="51"/>
      <c r="B24" s="51"/>
      <c r="C24" s="51"/>
      <c r="D24" s="51"/>
      <c r="E24" s="51"/>
      <c r="F24" s="51"/>
      <c r="G24" s="51"/>
      <c r="H24" s="51"/>
      <c r="I24" s="51"/>
      <c r="J24" s="51"/>
      <c r="K24" s="12" t="s">
        <v>15</v>
      </c>
      <c r="L24" s="8">
        <f>ROUND(L21*5%,0)</f>
        <v>0</v>
      </c>
    </row>
    <row r="25" spans="1:12" s="41" customFormat="1" x14ac:dyDescent="0.2">
      <c r="A25" s="51"/>
      <c r="B25" s="51"/>
      <c r="C25" s="51"/>
      <c r="D25" s="51"/>
      <c r="E25" s="51"/>
      <c r="F25" s="51"/>
      <c r="G25" s="51"/>
      <c r="H25" s="51"/>
      <c r="I25" s="51"/>
      <c r="J25" s="51"/>
      <c r="K25" s="12" t="s">
        <v>16</v>
      </c>
      <c r="L25" s="6">
        <f>ROUND(L22*19%,0)</f>
        <v>0</v>
      </c>
    </row>
    <row r="26" spans="1:12" s="41" customFormat="1" x14ac:dyDescent="0.2">
      <c r="A26" s="51"/>
      <c r="B26" s="51"/>
      <c r="C26" s="51"/>
      <c r="D26" s="51"/>
      <c r="E26" s="51"/>
      <c r="F26" s="51"/>
      <c r="G26" s="51"/>
      <c r="H26" s="51"/>
      <c r="I26" s="51"/>
      <c r="J26" s="51"/>
      <c r="K26" s="11" t="s">
        <v>17</v>
      </c>
      <c r="L26" s="7">
        <f>SUM(L24:L25)</f>
        <v>0</v>
      </c>
    </row>
    <row r="27" spans="1:12" s="41" customFormat="1" ht="59.25" customHeight="1" x14ac:dyDescent="0.2">
      <c r="A27" s="51"/>
      <c r="B27" s="51"/>
      <c r="C27" s="51"/>
      <c r="D27" s="51"/>
      <c r="E27" s="51"/>
      <c r="F27" s="51"/>
      <c r="G27" s="51"/>
      <c r="H27" s="51"/>
      <c r="I27" s="51"/>
      <c r="J27" s="51"/>
      <c r="K27" s="13" t="s">
        <v>18</v>
      </c>
      <c r="L27" s="7">
        <f>+L23+L26</f>
        <v>0</v>
      </c>
    </row>
    <row r="32" spans="1:12" ht="15.75" thickBot="1" x14ac:dyDescent="0.3">
      <c r="B32" s="60"/>
      <c r="C32" s="60"/>
    </row>
    <row r="33" spans="1:3" x14ac:dyDescent="0.25">
      <c r="B33" s="52" t="s">
        <v>23</v>
      </c>
      <c r="C33" s="52"/>
    </row>
    <row r="35" spans="1:3" x14ac:dyDescent="0.25">
      <c r="A35" s="53" t="s">
        <v>4</v>
      </c>
    </row>
  </sheetData>
  <sheetProtection algorithmName="SHA-512" hashValue="PMY/CyiH/26rZ9ybKtvD+PJdcVNN8RUWoVi06I9X4Yd1J1116bb4IM6pNKa3OvsAc/p9Ye/V0cmKO1c4MZ6uKA==" saltValue="TCtnCmZITN6KR798B+2ATw==" spinCount="100000" sheet="1" formatRows="0" insertRows="0" deleteRows="0"/>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2:C32"/>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2566AC850DDD469C88E82F080F190E" ma:contentTypeVersion="12" ma:contentTypeDescription="Create a new document." ma:contentTypeScope="" ma:versionID="bb964a4d2b6dc8564ecd771288e9764c">
  <xsd:schema xmlns:xsd="http://www.w3.org/2001/XMLSchema" xmlns:xs="http://www.w3.org/2001/XMLSchema" xmlns:p="http://schemas.microsoft.com/office/2006/metadata/properties" xmlns:ns3="344e8fac-6b6c-4373-8fa1-905bd007c85f" xmlns:ns4="107edc16-b2f2-4ce4-a2e4-a44d08fcd5f8" targetNamespace="http://schemas.microsoft.com/office/2006/metadata/properties" ma:root="true" ma:fieldsID="d4ed5d0c45e7d3ab271724d84e91fa6e" ns3:_="" ns4:_="">
    <xsd:import namespace="344e8fac-6b6c-4373-8fa1-905bd007c85f"/>
    <xsd:import namespace="107edc16-b2f2-4ce4-a2e4-a44d08fcd5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e8fac-6b6c-4373-8fa1-905bd007c8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7edc16-b2f2-4ce4-a2e4-a44d08fcd5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920BD7-D153-436C-BF2A-AA2A4CFA6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e8fac-6b6c-4373-8fa1-905bd007c85f"/>
    <ds:schemaRef ds:uri="107edc16-b2f2-4ce4-a2e4-a44d08fc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4D1BB-485D-4BAF-A797-F57C266AB721}">
  <ds:schemaRefs>
    <ds:schemaRef ds:uri="http://schemas.microsoft.com/sharepoint/v3/contenttype/forms"/>
  </ds:schemaRefs>
</ds:datastoreItem>
</file>

<file path=customXml/itemProps3.xml><?xml version="1.0" encoding="utf-8"?>
<ds:datastoreItem xmlns:ds="http://schemas.openxmlformats.org/officeDocument/2006/customXml" ds:itemID="{1DAED228-DCB0-4E1E-9584-8E07604EA463}">
  <ds:schemaRefs>
    <ds:schemaRef ds:uri="107edc16-b2f2-4ce4-a2e4-a44d08fcd5f8"/>
    <ds:schemaRef ds:uri="http://schemas.microsoft.com/office/infopath/2007/PartnerControls"/>
    <ds:schemaRef ds:uri="http://purl.org/dc/terms/"/>
    <ds:schemaRef ds:uri="http://schemas.microsoft.com/office/2006/metadata/properties"/>
    <ds:schemaRef ds:uri="http://purl.org/dc/elements/1.1/"/>
    <ds:schemaRef ds:uri="http://www.w3.org/XML/1998/namespace"/>
    <ds:schemaRef ds:uri="344e8fac-6b6c-4373-8fa1-905bd007c85f"/>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cp:lastModifiedBy>
  <dcterms:created xsi:type="dcterms:W3CDTF">2017-04-28T13:22:52Z</dcterms:created>
  <dcterms:modified xsi:type="dcterms:W3CDTF">2021-07-29T23:02:10Z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0x010100872566AC850DDD469C88E82F080F190E</vt:lpwstr>
  </property>
</Properties>
</file>