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mc:AlternateContent xmlns:mc="http://schemas.openxmlformats.org/markup-compatibility/2006">
    <mc:Choice Requires="x15">
      <x15ac:absPath xmlns:x15ac="http://schemas.microsoft.com/office/spreadsheetml/2010/11/ac" url="https://d.docs.live.net/a329719466c66291/UDEC 2021/CONTRATACIÓN DIRECTA/ANTIVIRUS/"/>
    </mc:Choice>
  </mc:AlternateContent>
  <xr:revisionPtr revIDLastSave="0" documentId="8_{2B34D8BA-9DCB-4111-B95D-316021EFFA83}" xr6:coauthVersionLast="46" xr6:coauthVersionMax="46" xr10:uidLastSave="{00000000-0000-0000-0000-000000000000}"/>
  <bookViews>
    <workbookView xWindow="-110" yWindow="-110" windowWidth="19420" windowHeight="10420" xr2:uid="{00000000-000D-0000-FFFF-FFFF00000000}"/>
  </bookViews>
  <sheets>
    <sheet name="Hoja1" sheetId="1" r:id="rId1"/>
    <sheet name="Hoja2" sheetId="2" state="hidden" r:id="rId2"/>
  </sheets>
  <definedNames>
    <definedName name="_xlnm.Print_Area" localSheetId="0">Hoja1!$A$1:$L$37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L23" i="1"/>
  <c r="H20" i="1"/>
  <c r="I20" i="1" s="1"/>
  <c r="J20" i="1"/>
  <c r="K20" i="1" s="1"/>
  <c r="H21" i="1"/>
  <c r="I21" i="1" s="1"/>
  <c r="J21" i="1"/>
  <c r="K21" i="1" s="1"/>
  <c r="L21" i="1" s="1"/>
  <c r="L20" i="1" l="1"/>
  <c r="L26" i="1"/>
  <c r="H19" i="1" l="1"/>
  <c r="I19" i="1" l="1"/>
  <c r="J19" i="1" l="1"/>
  <c r="L22" i="1" s="1"/>
  <c r="L25" i="1" s="1"/>
  <c r="L27" i="1" l="1"/>
  <c r="L28" i="1" s="1"/>
  <c r="L29" i="1" s="1"/>
  <c r="K19" i="1"/>
  <c r="L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<sst xmlns="http://schemas.openxmlformats.org/spreadsheetml/2006/main" count="45" uniqueCount="42">
  <si>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</si>
  <si>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</si>
  <si>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</si>
  <si>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</si>
  <si>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</si>
  <si>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</si>
  <si>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</si>
  <si>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</si>
  <si>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</si>
  <si>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</si>
  <si>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</si>
  <si>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</si>
  <si>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</si>
  <si>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</si>
  <si>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</si>
  <si>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</si>
  <si>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</si>
  <si>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</si>
  <si>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</si>
  <si>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</si>
  <si>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</si>
  <si>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</si>
  <si>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</si>
  <si>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</si>
  <si>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</si>
  <si>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</si>
  <si>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</si>
  <si>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</si>
  <si>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</si>
  <si>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</si>
  <si>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</si>
  <si>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</si>
  <si>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</si>
  <si>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</si>
  <si>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</si>
  <si>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</si>
  <si>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</si>
  <si>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</si>
  <si>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</si>
  <si>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Licencia Antivirus Endpoint Security for Business - Advanced
1 Año</t>
  </si>
  <si>
    <t xml:space="preserve">Licencia Antivirus Hybrid Cloud Security, Server 1 año
</t>
  </si>
  <si>
    <t xml:space="preserve">Servicio de Soporte 7x24 directo por 1 año - Soporte de
mantenimiento trimestral más soporte técnico especializado
(Nivel I, II, III) x 1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</si>
</sst>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13" fillId="0" borderId="1" xfId="0" applyFont="1" applyBorder="1" applyAlignment="1" applyProtection="1">
      <alignment horizontal="center" vertical="center" wrapText="1"/>
    </xf>
    <xf numFmtId="0" fontId="3"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70" zoomScaleNormal="70" zoomScaleSheetLayoutView="90" zoomScalePageLayoutView="55" workbookViewId="0">
      <selection activeCell="H13" sqref="H13"/>
    </sheetView>
  </sheetViews>
  <sheetFormatPr baseColWidth="10" defaultColWidth="11.453125" defaultRowHeight="14.5" x14ac:dyDescent="0.35"/>
  <cols>
    <col min="1" max="1" width="10.6328125" style="14" customWidth="1"/>
    <col min="2" max="2" width="50.90625" style="14" customWidth="1"/>
    <col min="3" max="3" width="24.453125" style="14" customWidth="1"/>
    <col min="4" max="4" width="13.36328125" style="14" customWidth="1"/>
    <col min="5" max="6" width="15" style="14" customWidth="1"/>
    <col min="7" max="7" width="19.90625" style="14" customWidth="1"/>
    <col min="8" max="8" width="15" style="14" customWidth="1"/>
    <col min="9" max="9" width="15" style="16" customWidth="1"/>
    <col min="10" max="10" width="16.6328125" style="16" customWidth="1"/>
    <col min="11" max="11" width="20.08984375" style="16" customWidth="1"/>
    <col min="12" max="12" width="21.6328125" style="16" customWidth="1"/>
    <col min="13" max="16384" width="11.453125" style="16"/>
  </cols>
  <sheetData>
    <row r="1" spans="1:12" x14ac:dyDescent="0.35">
      <c r="F1" s="15"/>
    </row>
    <row r="2" spans="1:12" ht="15.75" customHeight="1" x14ac:dyDescent="0.35">
      <c r="A2" s="41"/>
      <c r="B2" s="45" t="s">
        <v>1</v>
      </c>
      <c r="C2" s="45"/>
      <c r="D2" s="45"/>
      <c r="E2" s="45"/>
      <c r="F2" s="45"/>
      <c r="G2" s="45"/>
      <c r="H2" s="45"/>
      <c r="I2" s="45"/>
      <c r="J2" s="45"/>
      <c r="K2" s="45" t="s">
        <v>37</v>
      </c>
      <c r="L2" s="45"/>
    </row>
    <row r="3" spans="1:12" ht="15.75" customHeight="1" x14ac:dyDescent="0.35">
      <c r="A3" s="41"/>
      <c r="B3" s="45" t="s">
        <v>2</v>
      </c>
      <c r="C3" s="45"/>
      <c r="D3" s="45"/>
      <c r="E3" s="45"/>
      <c r="F3" s="45"/>
      <c r="G3" s="45"/>
      <c r="H3" s="45"/>
      <c r="I3" s="45"/>
      <c r="J3" s="45"/>
      <c r="K3" s="45" t="s">
        <v>32</v>
      </c>
      <c r="L3" s="45"/>
    </row>
    <row r="4" spans="1:12" ht="16.5" customHeight="1" x14ac:dyDescent="0.35">
      <c r="A4" s="41"/>
      <c r="B4" s="45" t="s">
        <v>30</v>
      </c>
      <c r="C4" s="45"/>
      <c r="D4" s="45"/>
      <c r="E4" s="45"/>
      <c r="F4" s="45"/>
      <c r="G4" s="45"/>
      <c r="H4" s="45"/>
      <c r="I4" s="45"/>
      <c r="J4" s="45"/>
      <c r="K4" s="45" t="s">
        <v>33</v>
      </c>
      <c r="L4" s="45"/>
    </row>
    <row r="5" spans="1:12" ht="15" customHeight="1" x14ac:dyDescent="0.35">
      <c r="A5" s="41"/>
      <c r="B5" s="45"/>
      <c r="C5" s="45"/>
      <c r="D5" s="45"/>
      <c r="E5" s="45"/>
      <c r="F5" s="45"/>
      <c r="G5" s="45"/>
      <c r="H5" s="45"/>
      <c r="I5" s="45"/>
      <c r="J5" s="45"/>
      <c r="K5" s="45" t="s">
        <v>34</v>
      </c>
      <c r="L5" s="45"/>
    </row>
    <row r="7" spans="1:12" x14ac:dyDescent="0.35">
      <c r="A7" s="17" t="s">
        <v>0</v>
      </c>
    </row>
    <row r="8" spans="1:12" x14ac:dyDescent="0.35">
      <c r="A8" s="17"/>
    </row>
    <row r="9" spans="1:12" ht="25.5" customHeight="1" x14ac:dyDescent="0.35">
      <c r="A9" s="57" t="s">
        <v>3</v>
      </c>
      <c r="B9" s="57"/>
      <c r="C9" s="18"/>
      <c r="E9" s="19" t="s">
        <v>24</v>
      </c>
      <c r="F9" s="59"/>
      <c r="G9" s="60"/>
      <c r="I9" s="20" t="s">
        <v>19</v>
      </c>
      <c r="J9" s="61"/>
      <c r="K9" s="62"/>
    </row>
    <row r="10" spans="1:12" ht="15" thickBot="1" x14ac:dyDescent="0.4">
      <c r="A10" s="18"/>
      <c r="B10" s="18"/>
      <c r="C10" s="18"/>
      <c r="E10" s="21"/>
      <c r="F10" s="21"/>
      <c r="G10" s="21"/>
      <c r="I10" s="22"/>
      <c r="J10" s="23"/>
      <c r="K10" s="23"/>
    </row>
    <row r="11" spans="1:12" ht="30.75" customHeight="1" thickBot="1" x14ac:dyDescent="0.4">
      <c r="A11" s="46" t="s">
        <v>31</v>
      </c>
      <c r="B11" s="47"/>
      <c r="C11" s="24"/>
      <c r="D11" s="42" t="s">
        <v>20</v>
      </c>
      <c r="E11" s="43"/>
      <c r="F11" s="43"/>
      <c r="G11" s="44"/>
      <c r="H11" s="34"/>
      <c r="I11" s="22"/>
    </row>
    <row r="12" spans="1:12" ht="15" thickBot="1" x14ac:dyDescent="0.4">
      <c r="A12" s="48"/>
      <c r="B12" s="49"/>
      <c r="C12" s="24"/>
      <c r="D12" s="25"/>
      <c r="E12" s="21"/>
      <c r="F12" s="21"/>
      <c r="G12" s="21"/>
      <c r="I12" s="22"/>
    </row>
    <row r="13" spans="1:12" ht="30" customHeight="1" thickBot="1" x14ac:dyDescent="0.4">
      <c r="A13" s="48"/>
      <c r="B13" s="49"/>
      <c r="C13" s="6"/>
      <c r="D13" s="42" t="s">
        <v>21</v>
      </c>
      <c r="E13" s="43"/>
      <c r="F13" s="43"/>
      <c r="G13" s="44"/>
      <c r="H13" s="34"/>
      <c r="I13" s="22"/>
    </row>
    <row r="14" spans="1:12" ht="18.75" customHeight="1" thickBot="1" x14ac:dyDescent="0.4">
      <c r="A14" s="48"/>
      <c r="B14" s="49"/>
      <c r="C14" s="24"/>
      <c r="E14" s="21"/>
      <c r="F14" s="21"/>
      <c r="G14" s="21"/>
      <c r="I14" s="22"/>
    </row>
    <row r="15" spans="1:12" ht="24" customHeight="1" thickBot="1" x14ac:dyDescent="0.4">
      <c r="A15" s="50"/>
      <c r="B15" s="51"/>
      <c r="C15" s="24"/>
      <c r="D15" s="42" t="s">
        <v>25</v>
      </c>
      <c r="E15" s="43"/>
      <c r="F15" s="43"/>
      <c r="G15" s="44"/>
      <c r="H15" s="34"/>
      <c r="I15" s="22"/>
      <c r="J15" s="23"/>
      <c r="K15" s="23"/>
    </row>
    <row r="16" spans="1:12" x14ac:dyDescent="0.35">
      <c r="A16" s="18"/>
      <c r="B16" s="18"/>
      <c r="C16" s="18"/>
      <c r="E16" s="21"/>
      <c r="F16" s="21"/>
      <c r="G16" s="21"/>
      <c r="I16" s="22"/>
      <c r="J16" s="23"/>
      <c r="K16" s="23"/>
    </row>
    <row r="18" spans="1:12" s="28" customFormat="1" ht="26" x14ac:dyDescent="0.35">
      <c r="A18" s="26" t="s">
        <v>35</v>
      </c>
      <c r="B18" s="26" t="s">
        <v>5</v>
      </c>
      <c r="C18" s="26" t="s">
        <v>22</v>
      </c>
      <c r="D18" s="26" t="s">
        <v>6</v>
      </c>
      <c r="E18" s="26" t="s">
        <v>27</v>
      </c>
      <c r="F18" s="27" t="s">
        <v>7</v>
      </c>
      <c r="G18" s="27" t="s">
        <v>29</v>
      </c>
      <c r="H18" s="27" t="s">
        <v>8</v>
      </c>
      <c r="I18" s="27" t="s">
        <v>9</v>
      </c>
      <c r="J18" s="27" t="s">
        <v>10</v>
      </c>
      <c r="K18" s="27" t="s">
        <v>11</v>
      </c>
      <c r="L18" s="27" t="s">
        <v>12</v>
      </c>
    </row>
    <row r="19" spans="1:12" s="28" customFormat="1" ht="59.4" customHeight="1" x14ac:dyDescent="0.35">
      <c r="A19" s="37">
        <v>1</v>
      </c>
      <c r="B19" s="38" t="s">
        <v>39</v>
      </c>
      <c r="C19" s="39"/>
      <c r="D19" s="37">
        <v>2500</v>
      </c>
      <c r="E19" s="37" t="s">
        <v>38</v>
      </c>
      <c r="F19" s="12">
        <v>0</v>
      </c>
      <c r="G19" s="13">
        <v>0</v>
      </c>
      <c r="H19" s="1">
        <f>+ROUND(F19*G19,2)</f>
        <v>0</v>
      </c>
      <c r="I19" s="1">
        <f>ROUND(F19+H19,2)</f>
        <v>0</v>
      </c>
      <c r="J19" s="1">
        <f>ROUND(F19*D19,2)</f>
        <v>0</v>
      </c>
      <c r="K19" s="1">
        <f>ROUND(J19*G19,2)</f>
        <v>0</v>
      </c>
      <c r="L19" s="1">
        <f>ROUND(J19+K19,2)</f>
        <v>0</v>
      </c>
    </row>
    <row r="20" spans="1:12" s="28" customFormat="1" ht="59.4" customHeight="1" x14ac:dyDescent="0.35">
      <c r="A20" s="37">
        <v>2</v>
      </c>
      <c r="B20" s="38" t="s">
        <v>40</v>
      </c>
      <c r="C20" s="39"/>
      <c r="D20" s="40">
        <v>30</v>
      </c>
      <c r="E20" s="37" t="s">
        <v>38</v>
      </c>
      <c r="F20" s="12">
        <v>0</v>
      </c>
      <c r="G20" s="13">
        <v>0</v>
      </c>
      <c r="H20" s="1">
        <f t="shared" ref="H20:H21" si="0">+ROUND(F20*G20,2)</f>
        <v>0</v>
      </c>
      <c r="I20" s="1">
        <f t="shared" ref="I20:I21" si="1">ROUND(F20+H20,2)</f>
        <v>0</v>
      </c>
      <c r="J20" s="1">
        <f t="shared" ref="J20:J21" si="2">ROUND(F20*D20,2)</f>
        <v>0</v>
      </c>
      <c r="K20" s="1">
        <f t="shared" ref="K20:K21" si="3">ROUND(J20*G20,2)</f>
        <v>0</v>
      </c>
      <c r="L20" s="1">
        <f t="shared" ref="L20:L21" si="4">ROUND(J20+K20,2)</f>
        <v>0</v>
      </c>
    </row>
    <row r="21" spans="1:12" s="28" customFormat="1" ht="59.4" customHeight="1" x14ac:dyDescent="0.35">
      <c r="A21" s="37">
        <v>3</v>
      </c>
      <c r="B21" s="38" t="s">
        <v>41</v>
      </c>
      <c r="C21" s="39"/>
      <c r="D21" s="40">
        <v>1</v>
      </c>
      <c r="E21" s="37" t="s">
        <v>38</v>
      </c>
      <c r="F21" s="12">
        <v>0</v>
      </c>
      <c r="G21" s="13">
        <v>0</v>
      </c>
      <c r="H21" s="1">
        <f t="shared" si="0"/>
        <v>0</v>
      </c>
      <c r="I21" s="1">
        <f t="shared" si="1"/>
        <v>0</v>
      </c>
      <c r="J21" s="1">
        <f t="shared" si="2"/>
        <v>0</v>
      </c>
      <c r="K21" s="1">
        <f t="shared" si="3"/>
        <v>0</v>
      </c>
      <c r="L21" s="1">
        <f t="shared" si="4"/>
        <v>0</v>
      </c>
    </row>
    <row r="22" spans="1:12" s="28" customFormat="1" ht="42" customHeight="1" thickBot="1" x14ac:dyDescent="0.3">
      <c r="A22" s="24"/>
      <c r="B22" s="29"/>
      <c r="C22" s="29"/>
      <c r="D22" s="24"/>
      <c r="E22" s="30"/>
      <c r="F22" s="31"/>
      <c r="G22" s="30"/>
      <c r="H22" s="30"/>
      <c r="I22" s="32"/>
      <c r="K22" s="35" t="s">
        <v>26</v>
      </c>
      <c r="L22" s="36">
        <f>SUMIF(G:G,0%,J:J)</f>
        <v>0</v>
      </c>
    </row>
    <row r="23" spans="1:12" s="28" customFormat="1" ht="29.25" customHeight="1" thickBot="1" x14ac:dyDescent="0.3">
      <c r="A23" s="54" t="s">
        <v>28</v>
      </c>
      <c r="B23" s="55"/>
      <c r="C23" s="55"/>
      <c r="D23" s="55"/>
      <c r="E23" s="55"/>
      <c r="F23" s="55"/>
      <c r="G23" s="55"/>
      <c r="H23" s="55"/>
      <c r="I23" s="55"/>
      <c r="J23" s="56"/>
      <c r="K23" s="11" t="s">
        <v>13</v>
      </c>
      <c r="L23" s="3">
        <f>SUMIF(G:G,5%,J:J)</f>
        <v>0</v>
      </c>
    </row>
    <row r="24" spans="1:12" s="28" customFormat="1" ht="77.25" customHeight="1" x14ac:dyDescent="0.25">
      <c r="A24" s="52" t="s">
        <v>36</v>
      </c>
      <c r="B24" s="52"/>
      <c r="C24" s="52"/>
      <c r="D24" s="52"/>
      <c r="E24" s="52"/>
      <c r="F24" s="52"/>
      <c r="G24" s="52"/>
      <c r="H24" s="52"/>
      <c r="I24" s="52"/>
      <c r="J24" s="52"/>
      <c r="K24" s="7" t="s">
        <v>14</v>
      </c>
      <c r="L24" s="3">
        <f>SUMIF(G:G,19%,J:J)</f>
        <v>0</v>
      </c>
    </row>
    <row r="25" spans="1:12" s="28" customFormat="1" ht="20.25" customHeight="1" x14ac:dyDescent="0.3">
      <c r="A25" s="53"/>
      <c r="B25" s="53"/>
      <c r="C25" s="53"/>
      <c r="D25" s="53"/>
      <c r="E25" s="53"/>
      <c r="F25" s="53"/>
      <c r="G25" s="53"/>
      <c r="H25" s="53"/>
      <c r="I25" s="53"/>
      <c r="J25" s="53"/>
      <c r="K25" s="8" t="s">
        <v>10</v>
      </c>
      <c r="L25" s="4">
        <f>SUM(L22:L24)</f>
        <v>0</v>
      </c>
    </row>
    <row r="26" spans="1:12" s="28" customFormat="1" ht="23.25" customHeight="1" x14ac:dyDescent="0.25">
      <c r="A26" s="53"/>
      <c r="B26" s="53"/>
      <c r="C26" s="53"/>
      <c r="D26" s="53"/>
      <c r="E26" s="53"/>
      <c r="F26" s="53"/>
      <c r="G26" s="53"/>
      <c r="H26" s="53"/>
      <c r="I26" s="53"/>
      <c r="J26" s="53"/>
      <c r="K26" s="9" t="s">
        <v>15</v>
      </c>
      <c r="L26" s="5">
        <f>ROUND(L23*5%,2)</f>
        <v>0</v>
      </c>
    </row>
    <row r="27" spans="1:12" s="28" customFormat="1" x14ac:dyDescent="0.25">
      <c r="A27" s="53"/>
      <c r="B27" s="53"/>
      <c r="C27" s="53"/>
      <c r="D27" s="53"/>
      <c r="E27" s="53"/>
      <c r="F27" s="53"/>
      <c r="G27" s="53"/>
      <c r="H27" s="53"/>
      <c r="I27" s="53"/>
      <c r="J27" s="53"/>
      <c r="K27" s="9" t="s">
        <v>16</v>
      </c>
      <c r="L27" s="3">
        <f>ROUND(L24*19%,2)</f>
        <v>0</v>
      </c>
    </row>
    <row r="28" spans="1:12" s="28" customFormat="1" x14ac:dyDescent="0.3">
      <c r="A28" s="53"/>
      <c r="B28" s="53"/>
      <c r="C28" s="53"/>
      <c r="D28" s="53"/>
      <c r="E28" s="53"/>
      <c r="F28" s="53"/>
      <c r="G28" s="53"/>
      <c r="H28" s="53"/>
      <c r="I28" s="53"/>
      <c r="J28" s="53"/>
      <c r="K28" s="8" t="s">
        <v>17</v>
      </c>
      <c r="L28" s="4">
        <f>SUM(L26:L27)</f>
        <v>0</v>
      </c>
    </row>
    <row r="29" spans="1:12" s="28" customFormat="1" ht="59.25" customHeight="1" x14ac:dyDescent="0.3">
      <c r="A29" s="53"/>
      <c r="B29" s="53"/>
      <c r="C29" s="53"/>
      <c r="D29" s="53"/>
      <c r="E29" s="53"/>
      <c r="F29" s="53"/>
      <c r="G29" s="53"/>
      <c r="H29" s="53"/>
      <c r="I29" s="53"/>
      <c r="J29" s="53"/>
      <c r="K29" s="10" t="s">
        <v>18</v>
      </c>
      <c r="L29" s="4">
        <f>+L25+L28</f>
        <v>0</v>
      </c>
    </row>
    <row r="31" spans="1:12" x14ac:dyDescent="0.35">
      <c r="B31" s="63"/>
      <c r="C31" s="63"/>
    </row>
    <row r="32" spans="1:12" x14ac:dyDescent="0.35">
      <c r="B32" s="63"/>
      <c r="C32" s="63"/>
    </row>
    <row r="33" spans="1:3" x14ac:dyDescent="0.35">
      <c r="B33" s="63"/>
      <c r="C33" s="63"/>
    </row>
    <row r="34" spans="1:3" ht="15" thickBot="1" x14ac:dyDescent="0.4">
      <c r="B34" s="64"/>
      <c r="C34" s="64"/>
    </row>
    <row r="35" spans="1:3" x14ac:dyDescent="0.35">
      <c r="B35" s="58" t="s">
        <v>23</v>
      </c>
      <c r="C35" s="58"/>
    </row>
    <row r="37" spans="1:3" x14ac:dyDescent="0.35">
      <c r="A37" s="33" t="s">
        <v>4</v>
      </c>
    </row>
  </sheetData>
  <sheetProtection algorithmName="SHA-512" hashValue="olx79S345Cw0jEIIdQ0OS58sx0zBZRCKRi2q1xGFH4iTtXqOb+csIh7t8RcH6VAEIrBjl5BXUU3lQ3Xmvf3xhg==" saltValue="ooudpnngGFh41fY2hRQtvg==" spinCount="100000" sheet="1" scenarios="1" selectLockedCells="1"/>
  <mergeCells count="19">
    <mergeCell ref="A24:J29"/>
    <mergeCell ref="A23:J23"/>
    <mergeCell ref="A9:B9"/>
    <mergeCell ref="B35:C35"/>
    <mergeCell ref="D13:G13"/>
    <mergeCell ref="D15:G15"/>
    <mergeCell ref="F9:G9"/>
    <mergeCell ref="J9:K9"/>
    <mergeCell ref="B31:C3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5" x14ac:dyDescent="0.35"/>
  <sheetData>
    <row r="7" spans="4:4" x14ac:dyDescent="0.35">
      <c r="D7" s="2">
        <v>0</v>
      </c>
    </row>
    <row r="8" spans="4:4" x14ac:dyDescent="0.35">
      <c r="D8" s="2">
        <v>0.05</v>
      </c>
    </row>
    <row r="9" spans="4:4" x14ac:dyDescent="0.35">
      <c r="D9" s="2">
        <v>0.19</v>
      </c>
    </row>
    <row r="10" spans="4:4" x14ac:dyDescent="0.3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camyl</cp:lastModifiedBy>
  <dcterms:created xsi:type="dcterms:W3CDTF">2017-04-28T13:22:52Z</dcterms:created>
  <dcterms:modified xsi:type="dcterms:W3CDTF">2021-05-31T22:04:27Z</dcterms:modified>
</cp:coreProperties>
</file>