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XX ALIMENTOS LABOR\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K51" i="1" s="1"/>
  <c r="L51" i="1" s="1"/>
  <c r="H51" i="1"/>
  <c r="I51" i="1" s="1"/>
  <c r="J50" i="1"/>
  <c r="K50" i="1" s="1"/>
  <c r="H50" i="1"/>
  <c r="I50" i="1" s="1"/>
  <c r="J49" i="1"/>
  <c r="K49" i="1" s="1"/>
  <c r="H49" i="1"/>
  <c r="I49" i="1" s="1"/>
  <c r="J48" i="1"/>
  <c r="H48" i="1"/>
  <c r="I48" i="1" s="1"/>
  <c r="J47" i="1"/>
  <c r="K47" i="1" s="1"/>
  <c r="L47" i="1" s="1"/>
  <c r="H47" i="1"/>
  <c r="I47" i="1" s="1"/>
  <c r="J46" i="1"/>
  <c r="H46" i="1"/>
  <c r="I46" i="1" s="1"/>
  <c r="J45" i="1"/>
  <c r="H45" i="1"/>
  <c r="I45" i="1" s="1"/>
  <c r="J44" i="1"/>
  <c r="K44" i="1" s="1"/>
  <c r="L44" i="1" s="1"/>
  <c r="H44" i="1"/>
  <c r="I44" i="1" s="1"/>
  <c r="J43" i="1"/>
  <c r="K43" i="1" s="1"/>
  <c r="L43" i="1" s="1"/>
  <c r="H43" i="1"/>
  <c r="I43" i="1" s="1"/>
  <c r="J42" i="1"/>
  <c r="K42" i="1" s="1"/>
  <c r="H42" i="1"/>
  <c r="I42" i="1" s="1"/>
  <c r="J41" i="1"/>
  <c r="H41" i="1"/>
  <c r="I41" i="1" s="1"/>
  <c r="J40" i="1"/>
  <c r="K40" i="1" s="1"/>
  <c r="L40" i="1" s="1"/>
  <c r="H40" i="1"/>
  <c r="I40" i="1" s="1"/>
  <c r="J39" i="1"/>
  <c r="K39" i="1" s="1"/>
  <c r="L39" i="1" s="1"/>
  <c r="H39" i="1"/>
  <c r="I39" i="1" s="1"/>
  <c r="J38" i="1"/>
  <c r="K38" i="1" s="1"/>
  <c r="H38" i="1"/>
  <c r="I38" i="1" s="1"/>
  <c r="J37" i="1"/>
  <c r="H37" i="1"/>
  <c r="I37" i="1" s="1"/>
  <c r="J36" i="1"/>
  <c r="K36" i="1" s="1"/>
  <c r="L36" i="1" s="1"/>
  <c r="H36" i="1"/>
  <c r="I36" i="1" s="1"/>
  <c r="J35" i="1"/>
  <c r="K35" i="1" s="1"/>
  <c r="L35" i="1" s="1"/>
  <c r="H35" i="1"/>
  <c r="I35" i="1" s="1"/>
  <c r="J34" i="1"/>
  <c r="H34" i="1"/>
  <c r="I34" i="1" s="1"/>
  <c r="L49" i="1" l="1"/>
  <c r="L50" i="1"/>
  <c r="K48" i="1"/>
  <c r="L48" i="1" s="1"/>
  <c r="K34" i="1"/>
  <c r="L34" i="1" s="1"/>
  <c r="K46" i="1"/>
  <c r="L46" i="1" s="1"/>
  <c r="L38" i="1"/>
  <c r="L42" i="1"/>
  <c r="K37" i="1"/>
  <c r="L37" i="1" s="1"/>
  <c r="K41" i="1"/>
  <c r="L41" i="1" s="1"/>
  <c r="K45" i="1"/>
  <c r="L45" i="1" s="1"/>
  <c r="J33" i="1"/>
  <c r="H33" i="1"/>
  <c r="I33" i="1" s="1"/>
  <c r="J32" i="1"/>
  <c r="K32" i="1" s="1"/>
  <c r="L32" i="1" s="1"/>
  <c r="H32" i="1"/>
  <c r="I32" i="1" s="1"/>
  <c r="J31" i="1"/>
  <c r="K31" i="1" s="1"/>
  <c r="L31" i="1" s="1"/>
  <c r="H31" i="1"/>
  <c r="I31" i="1" s="1"/>
  <c r="J30" i="1"/>
  <c r="H30" i="1"/>
  <c r="I30" i="1" s="1"/>
  <c r="J29" i="1"/>
  <c r="K29" i="1" s="1"/>
  <c r="L29" i="1" s="1"/>
  <c r="H29" i="1"/>
  <c r="I29" i="1" s="1"/>
  <c r="J28" i="1"/>
  <c r="K28" i="1" s="1"/>
  <c r="L28" i="1" s="1"/>
  <c r="H28" i="1"/>
  <c r="I28" i="1" s="1"/>
  <c r="J27" i="1"/>
  <c r="H27" i="1"/>
  <c r="I27" i="1" s="1"/>
  <c r="K27" i="1" l="1"/>
  <c r="L27" i="1" s="1"/>
  <c r="K30" i="1"/>
  <c r="L30" i="1" s="1"/>
  <c r="K33" i="1"/>
  <c r="L33" i="1" s="1"/>
  <c r="H21" i="1"/>
  <c r="I21" i="1" s="1"/>
  <c r="J21" i="1"/>
  <c r="K21" i="1" s="1"/>
  <c r="L21" i="1" s="1"/>
  <c r="H22" i="1"/>
  <c r="I22" i="1" s="1"/>
  <c r="J22" i="1"/>
  <c r="K22" i="1" s="1"/>
  <c r="H23" i="1"/>
  <c r="I23" i="1" s="1"/>
  <c r="J23" i="1"/>
  <c r="K23" i="1" s="1"/>
  <c r="L23" i="1" s="1"/>
  <c r="H24" i="1"/>
  <c r="I24" i="1" s="1"/>
  <c r="J24" i="1"/>
  <c r="K24" i="1" s="1"/>
  <c r="L24" i="1" s="1"/>
  <c r="H25" i="1"/>
  <c r="I25" i="1" s="1"/>
  <c r="J25" i="1"/>
  <c r="K25" i="1" s="1"/>
  <c r="H26" i="1"/>
  <c r="I26" i="1" s="1"/>
  <c r="J26" i="1"/>
  <c r="K26" i="1" s="1"/>
  <c r="J20" i="1"/>
  <c r="H20" i="1"/>
  <c r="I20" i="1" s="1"/>
  <c r="L22" i="1" l="1"/>
  <c r="L26" i="1"/>
  <c r="K20" i="1"/>
  <c r="L20" i="1" s="1"/>
  <c r="L25" i="1"/>
  <c r="L53" i="1"/>
  <c r="L56" i="1" s="1"/>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L54" i="1" l="1"/>
  <c r="L57" i="1" s="1"/>
  <c r="L52" i="1"/>
  <c r="L58" i="1" l="1"/>
  <c r="L55" i="1"/>
  <c r="L59"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<sst xmlns="http://schemas.openxmlformats.org/spreadsheetml/2006/main" count="104" uniqueCount="77">
  <si>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</si>
  <si>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</si>
  <si>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</si>
  <si>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</si>
  <si>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</si>
  <si>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</si>
  <si>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</si>
  <si>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</si>
  <si>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</si>
  <si>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</si>
  <si>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</si>
  <si>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</si>
  <si>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</si>
  <si>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</si>
  <si>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</si>
  <si>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</si>
  <si>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</si>
  <si>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</si>
  <si>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</si>
  <si>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</si>
  <si>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</si>
  <si>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</si>
  <si>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</si>
  <si>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</si>
  <si>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</si>
  <si>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</si>
  <si>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</si>
  <si>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</si>
  <si>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</si>
  <si>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</si>
  <si>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</si>
  <si>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</si>
  <si>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</si>
  <si>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</si>
  <si>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</si>
  <si>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</si>
  <si>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</si>
  <si>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</si>
  <si>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</si>
  <si>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GRAMOS</t>
  </si>
  <si>
    <t>GALON</t>
  </si>
  <si>
    <t>Aceite de girasol x 3 L</t>
  </si>
  <si>
    <t>Aceite de Oliva extravirgen x 1 L</t>
  </si>
  <si>
    <t>Azúcar, bolsa x 1 Kg</t>
  </si>
  <si>
    <t>Caldo de gallina, presentación caja x 24 cubos</t>
  </si>
  <si>
    <t>Condimento sabor chorizo paisa x 1 Kg</t>
  </si>
  <si>
    <t>Condimento sabor hamburguesa fina x 1 Kg</t>
  </si>
  <si>
    <t>Condimento jamón x 1 Kg</t>
  </si>
  <si>
    <t>Condimento sabor salchicha x 1 Kg</t>
  </si>
  <si>
    <t>Condimento sabor salchichón x 1 Kg</t>
  </si>
  <si>
    <t>Condimento sabor pollo x 1 Kg</t>
  </si>
  <si>
    <t>Condimento: color, presentación x 1 Kg</t>
  </si>
  <si>
    <t>Condimento: comino, presentación x 1 Kg</t>
  </si>
  <si>
    <t>Condimento Completo, presentación x 1 Kg</t>
  </si>
  <si>
    <t>Cremodan SE-709 para helado duro y helado de leche x 1 Kg</t>
  </si>
  <si>
    <t>Cultivo láctico para kumis. Sobre para 50 L de leche</t>
  </si>
  <si>
    <t>Cultivo láctico para yogurt. Sobre para 50 L de leche</t>
  </si>
  <si>
    <t>Tripolifosfato de sodio, alta solubilidad, grado alimentario. Presentación x 1 Kg</t>
  </si>
  <si>
    <t>Glucosa líquida 43° x 5 Kg</t>
  </si>
  <si>
    <t>Glutamato monosódico agujas. Presentación x 1 Kg</t>
  </si>
  <si>
    <t>Gluten de trigo. Presentación x 1 Kg</t>
  </si>
  <si>
    <t>Fécula de maíz. Presentación x 1 Kg</t>
  </si>
  <si>
    <t>Harina de trigo. Presentación bolsa x 1 Kg</t>
  </si>
  <si>
    <t>Levadura instantánea x 500 g</t>
  </si>
  <si>
    <t>Cuajo. Presentación x sobre </t>
  </si>
  <si>
    <t>Polvo de hornear. Presentación x 1 Kg</t>
  </si>
  <si>
    <t>Proteina texturizada 50% crispeta premium x 500 g</t>
  </si>
  <si>
    <t>Saborizante sabor fresa x 250 g</t>
  </si>
  <si>
    <t>Saborizante sabor mora x 250 g</t>
  </si>
  <si>
    <t>Saborizante sabor piña x 250 g</t>
  </si>
  <si>
    <t>Sal nitro. Presentación x 1 Kg</t>
  </si>
  <si>
    <t>Sal de cocina. Presentación bolsa x 1 Kg</t>
  </si>
  <si>
    <t>Eritorbato de sodio x 1 Kg</t>
  </si>
  <si>
    <t>LITROS</t>
  </si>
  <si>
    <t>KILOGRAMO</t>
  </si>
  <si>
    <t>CAJA</t>
  </si>
  <si>
    <t>SOBRE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</si>
</sst>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wrapText="1"/>
    </xf>
    <xf numFmtId="0" fontId="1" fillId="0" borderId="20"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7"/>
  <sheetViews>
    <sheetView tabSelected="1" topLeftCell="A44" zoomScaleNormal="100" zoomScaleSheetLayoutView="90" zoomScalePageLayoutView="55" workbookViewId="0">
      <selection activeCell="G21" sqref="G21"/>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3"/>
      <c r="B2" s="47" t="s">
        <v>0</v>
      </c>
      <c r="C2" s="47"/>
      <c r="D2" s="47"/>
      <c r="E2" s="47"/>
      <c r="F2" s="47"/>
      <c r="G2" s="47"/>
      <c r="H2" s="47"/>
      <c r="I2" s="47"/>
      <c r="J2" s="47"/>
      <c r="K2" s="47" t="s">
        <v>34</v>
      </c>
      <c r="L2" s="47"/>
    </row>
    <row r="3" spans="1:12" ht="15.75" customHeight="1" x14ac:dyDescent="0.35">
      <c r="A3" s="43"/>
      <c r="B3" s="47" t="s">
        <v>1</v>
      </c>
      <c r="C3" s="47"/>
      <c r="D3" s="47"/>
      <c r="E3" s="47"/>
      <c r="F3" s="47"/>
      <c r="G3" s="47"/>
      <c r="H3" s="47"/>
      <c r="I3" s="47"/>
      <c r="J3" s="47"/>
      <c r="K3" s="47" t="s">
        <v>29</v>
      </c>
      <c r="L3" s="47"/>
    </row>
    <row r="4" spans="1:12" ht="16.5" customHeight="1" x14ac:dyDescent="0.35">
      <c r="A4" s="43"/>
      <c r="B4" s="47" t="s">
        <v>27</v>
      </c>
      <c r="C4" s="47"/>
      <c r="D4" s="47"/>
      <c r="E4" s="47"/>
      <c r="F4" s="47"/>
      <c r="G4" s="47"/>
      <c r="H4" s="47"/>
      <c r="I4" s="47"/>
      <c r="J4" s="47"/>
      <c r="K4" s="47" t="s">
        <v>30</v>
      </c>
      <c r="L4" s="47"/>
    </row>
    <row r="5" spans="1:12" ht="15" customHeight="1" x14ac:dyDescent="0.35">
      <c r="A5" s="43"/>
      <c r="B5" s="47"/>
      <c r="C5" s="47"/>
      <c r="D5" s="47"/>
      <c r="E5" s="47"/>
      <c r="F5" s="47"/>
      <c r="G5" s="47"/>
      <c r="H5" s="47"/>
      <c r="I5" s="47"/>
      <c r="J5" s="47"/>
      <c r="K5" s="47" t="s">
        <v>31</v>
      </c>
      <c r="L5" s="47"/>
    </row>
    <row r="7" spans="1:12" x14ac:dyDescent="0.35">
      <c r="A7" s="18" t="s">
        <v>35</v>
      </c>
    </row>
    <row r="8" spans="1:12" x14ac:dyDescent="0.35">
      <c r="A8" s="18"/>
    </row>
    <row r="9" spans="1:12" s="39" customFormat="1" x14ac:dyDescent="0.35">
      <c r="A9" s="37" t="s">
        <v>37</v>
      </c>
      <c r="B9" s="38"/>
      <c r="C9" s="38"/>
      <c r="D9" s="38"/>
      <c r="E9" s="38"/>
      <c r="F9" s="38"/>
      <c r="G9" s="38"/>
      <c r="H9" s="38"/>
    </row>
    <row r="10" spans="1:12" ht="25.5" customHeight="1" x14ac:dyDescent="0.35">
      <c r="A10" s="59" t="s">
        <v>36</v>
      </c>
      <c r="B10" s="59"/>
      <c r="C10" s="19"/>
      <c r="E10" s="20" t="s">
        <v>21</v>
      </c>
      <c r="F10" s="61"/>
      <c r="G10" s="62"/>
      <c r="I10" s="21" t="s">
        <v>16</v>
      </c>
      <c r="J10" s="63"/>
      <c r="K10" s="64"/>
    </row>
    <row r="11" spans="1:12" ht="15" thickBot="1" x14ac:dyDescent="0.4">
      <c r="A11" s="19"/>
      <c r="B11" s="19"/>
      <c r="C11" s="19"/>
      <c r="E11" s="22"/>
      <c r="F11" s="22"/>
      <c r="G11" s="22"/>
      <c r="I11" s="23"/>
      <c r="J11" s="24"/>
      <c r="K11" s="24"/>
    </row>
    <row r="12" spans="1:12" ht="30.75" customHeight="1" thickBot="1" x14ac:dyDescent="0.4">
      <c r="A12" s="48" t="s">
        <v>28</v>
      </c>
      <c r="B12" s="49"/>
      <c r="C12" s="25"/>
      <c r="D12" s="44" t="s">
        <v>17</v>
      </c>
      <c r="E12" s="45"/>
      <c r="F12" s="45"/>
      <c r="G12" s="46"/>
      <c r="H12" s="36"/>
      <c r="I12" s="23"/>
    </row>
    <row r="13" spans="1:12" ht="15" thickBot="1" x14ac:dyDescent="0.4">
      <c r="A13" s="50"/>
      <c r="B13" s="51"/>
      <c r="C13" s="25"/>
      <c r="D13" s="26"/>
      <c r="E13" s="22"/>
      <c r="F13" s="22"/>
      <c r="G13" s="22"/>
      <c r="I13" s="23"/>
    </row>
    <row r="14" spans="1:12" ht="30" customHeight="1" thickBot="1" x14ac:dyDescent="0.4">
      <c r="A14" s="50"/>
      <c r="B14" s="51"/>
      <c r="C14" s="25"/>
      <c r="D14" s="44" t="s">
        <v>18</v>
      </c>
      <c r="E14" s="45"/>
      <c r="F14" s="45"/>
      <c r="G14" s="46"/>
      <c r="H14" s="36"/>
      <c r="I14" s="23"/>
    </row>
    <row r="15" spans="1:12" ht="18.75" customHeight="1" thickBot="1" x14ac:dyDescent="0.4">
      <c r="A15" s="50"/>
      <c r="B15" s="51"/>
      <c r="C15" s="25"/>
      <c r="E15" s="22"/>
      <c r="F15" s="22"/>
      <c r="G15" s="22"/>
      <c r="I15" s="23"/>
    </row>
    <row r="16" spans="1:12" ht="24" customHeight="1" thickBot="1" x14ac:dyDescent="0.4">
      <c r="A16" s="52"/>
      <c r="B16" s="53"/>
      <c r="C16" s="25"/>
      <c r="D16" s="44" t="s">
        <v>22</v>
      </c>
      <c r="E16" s="45"/>
      <c r="F16" s="45"/>
      <c r="G16" s="46"/>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x14ac:dyDescent="0.3">
      <c r="A20" s="8">
        <v>1</v>
      </c>
      <c r="B20" s="41" t="s">
        <v>41</v>
      </c>
      <c r="C20" s="35"/>
      <c r="D20" s="42">
        <v>5</v>
      </c>
      <c r="E20" s="42" t="s">
        <v>73</v>
      </c>
      <c r="F20" s="14">
        <v>0</v>
      </c>
      <c r="G20" s="1">
        <v>0</v>
      </c>
      <c r="H20" s="2">
        <f>+ROUND(F20*G20,0)</f>
        <v>0</v>
      </c>
      <c r="I20" s="2">
        <f>ROUND(F20+H20,0)</f>
        <v>0</v>
      </c>
      <c r="J20" s="2">
        <f>ROUND(F20*D20,0)</f>
        <v>0</v>
      </c>
      <c r="K20" s="2">
        <f>ROUND(J20*G20,0)</f>
        <v>0</v>
      </c>
      <c r="L20" s="3">
        <f>ROUND(J20+K20,0)</f>
        <v>0</v>
      </c>
    </row>
    <row r="21" spans="1:12" s="29" customFormat="1" x14ac:dyDescent="0.3">
      <c r="A21" s="8">
        <f t="shared" ref="A21:A51" si="0">+A20+1</f>
        <v>2</v>
      </c>
      <c r="B21" s="41" t="s">
        <v>42</v>
      </c>
      <c r="C21" s="35"/>
      <c r="D21" s="42">
        <v>2</v>
      </c>
      <c r="E21" s="42" t="s">
        <v>73</v>
      </c>
      <c r="F21" s="14">
        <v>0</v>
      </c>
      <c r="G21" s="1">
        <v>0</v>
      </c>
      <c r="H21" s="2">
        <f t="shared" ref="H21:H26" si="1">+ROUND(F21*G21,0)</f>
        <v>0</v>
      </c>
      <c r="I21" s="2">
        <f t="shared" ref="I21:I26" si="2">ROUND(F21+H21,0)</f>
        <v>0</v>
      </c>
      <c r="J21" s="2">
        <f t="shared" ref="J21:J26" si="3">ROUND(F21*D21,0)</f>
        <v>0</v>
      </c>
      <c r="K21" s="2">
        <f t="shared" ref="K21:K26" si="4">ROUND(J21*G21,0)</f>
        <v>0</v>
      </c>
      <c r="L21" s="3">
        <f t="shared" ref="L21:L26" si="5">ROUND(J21+K21,0)</f>
        <v>0</v>
      </c>
    </row>
    <row r="22" spans="1:12" s="29" customFormat="1" x14ac:dyDescent="0.3">
      <c r="A22" s="8">
        <f t="shared" si="0"/>
        <v>3</v>
      </c>
      <c r="B22" s="41" t="s">
        <v>43</v>
      </c>
      <c r="C22" s="35"/>
      <c r="D22" s="42">
        <v>50</v>
      </c>
      <c r="E22" s="42" t="s">
        <v>74</v>
      </c>
      <c r="F22" s="14">
        <v>0</v>
      </c>
      <c r="G22" s="1">
        <v>0</v>
      </c>
      <c r="H22" s="2">
        <f t="shared" si="1"/>
        <v>0</v>
      </c>
      <c r="I22" s="2">
        <f t="shared" si="2"/>
        <v>0</v>
      </c>
      <c r="J22" s="2">
        <f t="shared" si="3"/>
        <v>0</v>
      </c>
      <c r="K22" s="2">
        <f t="shared" si="4"/>
        <v>0</v>
      </c>
      <c r="L22" s="3">
        <f t="shared" si="5"/>
        <v>0</v>
      </c>
    </row>
    <row r="23" spans="1:12" s="29" customFormat="1" x14ac:dyDescent="0.3">
      <c r="A23" s="8">
        <f t="shared" si="0"/>
        <v>4</v>
      </c>
      <c r="B23" s="41" t="s">
        <v>44</v>
      </c>
      <c r="C23" s="35"/>
      <c r="D23" s="42">
        <v>3</v>
      </c>
      <c r="E23" s="42" t="s">
        <v>75</v>
      </c>
      <c r="F23" s="14">
        <v>0</v>
      </c>
      <c r="G23" s="1">
        <v>0</v>
      </c>
      <c r="H23" s="2">
        <f t="shared" si="1"/>
        <v>0</v>
      </c>
      <c r="I23" s="2">
        <f t="shared" si="2"/>
        <v>0</v>
      </c>
      <c r="J23" s="2">
        <f t="shared" si="3"/>
        <v>0</v>
      </c>
      <c r="K23" s="2">
        <f t="shared" si="4"/>
        <v>0</v>
      </c>
      <c r="L23" s="3">
        <f t="shared" si="5"/>
        <v>0</v>
      </c>
    </row>
    <row r="24" spans="1:12" s="29" customFormat="1" x14ac:dyDescent="0.3">
      <c r="A24" s="8">
        <f t="shared" si="0"/>
        <v>5</v>
      </c>
      <c r="B24" s="41" t="s">
        <v>45</v>
      </c>
      <c r="C24" s="35"/>
      <c r="D24" s="42">
        <v>1</v>
      </c>
      <c r="E24" s="42" t="s">
        <v>74</v>
      </c>
      <c r="F24" s="14">
        <v>0</v>
      </c>
      <c r="G24" s="1">
        <v>0</v>
      </c>
      <c r="H24" s="2">
        <f t="shared" si="1"/>
        <v>0</v>
      </c>
      <c r="I24" s="2">
        <f t="shared" si="2"/>
        <v>0</v>
      </c>
      <c r="J24" s="2">
        <f t="shared" si="3"/>
        <v>0</v>
      </c>
      <c r="K24" s="2">
        <f t="shared" si="4"/>
        <v>0</v>
      </c>
      <c r="L24" s="3">
        <f t="shared" si="5"/>
        <v>0</v>
      </c>
    </row>
    <row r="25" spans="1:12" s="29" customFormat="1" x14ac:dyDescent="0.3">
      <c r="A25" s="8">
        <f t="shared" si="0"/>
        <v>6</v>
      </c>
      <c r="B25" s="41" t="s">
        <v>46</v>
      </c>
      <c r="C25" s="35"/>
      <c r="D25" s="42">
        <v>1</v>
      </c>
      <c r="E25" s="42" t="s">
        <v>74</v>
      </c>
      <c r="F25" s="14">
        <v>0</v>
      </c>
      <c r="G25" s="1">
        <v>0</v>
      </c>
      <c r="H25" s="2">
        <f t="shared" si="1"/>
        <v>0</v>
      </c>
      <c r="I25" s="2">
        <f t="shared" si="2"/>
        <v>0</v>
      </c>
      <c r="J25" s="2">
        <f t="shared" si="3"/>
        <v>0</v>
      </c>
      <c r="K25" s="2">
        <f t="shared" si="4"/>
        <v>0</v>
      </c>
      <c r="L25" s="3">
        <f t="shared" si="5"/>
        <v>0</v>
      </c>
    </row>
    <row r="26" spans="1:12" s="29" customFormat="1" x14ac:dyDescent="0.3">
      <c r="A26" s="8">
        <f t="shared" si="0"/>
        <v>7</v>
      </c>
      <c r="B26" s="41" t="s">
        <v>47</v>
      </c>
      <c r="C26" s="35"/>
      <c r="D26" s="42">
        <v>1</v>
      </c>
      <c r="E26" s="42" t="s">
        <v>74</v>
      </c>
      <c r="F26" s="14">
        <v>0</v>
      </c>
      <c r="G26" s="1">
        <v>0</v>
      </c>
      <c r="H26" s="2">
        <f t="shared" si="1"/>
        <v>0</v>
      </c>
      <c r="I26" s="2">
        <f t="shared" si="2"/>
        <v>0</v>
      </c>
      <c r="J26" s="2">
        <f t="shared" si="3"/>
        <v>0</v>
      </c>
      <c r="K26" s="2">
        <f t="shared" si="4"/>
        <v>0</v>
      </c>
      <c r="L26" s="3">
        <f t="shared" si="5"/>
        <v>0</v>
      </c>
    </row>
    <row r="27" spans="1:12" s="29" customFormat="1" x14ac:dyDescent="0.3">
      <c r="A27" s="8">
        <f t="shared" si="0"/>
        <v>8</v>
      </c>
      <c r="B27" s="41" t="s">
        <v>48</v>
      </c>
      <c r="C27" s="35"/>
      <c r="D27" s="42">
        <v>1</v>
      </c>
      <c r="E27" s="42" t="s">
        <v>74</v>
      </c>
      <c r="F27" s="14">
        <v>0</v>
      </c>
      <c r="G27" s="1">
        <v>0</v>
      </c>
      <c r="H27" s="2">
        <f>+ROUND(F27*G27,0)</f>
        <v>0</v>
      </c>
      <c r="I27" s="2">
        <f>ROUND(F27+H27,0)</f>
        <v>0</v>
      </c>
      <c r="J27" s="2">
        <f>ROUND(F27*D27,0)</f>
        <v>0</v>
      </c>
      <c r="K27" s="2">
        <f>ROUND(J27*G27,0)</f>
        <v>0</v>
      </c>
      <c r="L27" s="3">
        <f>ROUND(J27+K27,0)</f>
        <v>0</v>
      </c>
    </row>
    <row r="28" spans="1:12" s="29" customFormat="1" x14ac:dyDescent="0.3">
      <c r="A28" s="8">
        <f t="shared" si="0"/>
        <v>9</v>
      </c>
      <c r="B28" s="41" t="s">
        <v>49</v>
      </c>
      <c r="C28" s="35"/>
      <c r="D28" s="42">
        <v>1</v>
      </c>
      <c r="E28" s="42" t="s">
        <v>74</v>
      </c>
      <c r="F28" s="14">
        <v>0</v>
      </c>
      <c r="G28" s="1">
        <v>0</v>
      </c>
      <c r="H28" s="2">
        <f t="shared" ref="H28:H33" si="6">+ROUND(F28*G28,0)</f>
        <v>0</v>
      </c>
      <c r="I28" s="2">
        <f t="shared" ref="I28:I33" si="7">ROUND(F28+H28,0)</f>
        <v>0</v>
      </c>
      <c r="J28" s="2">
        <f t="shared" ref="J28:J33" si="8">ROUND(F28*D28,0)</f>
        <v>0</v>
      </c>
      <c r="K28" s="2">
        <f t="shared" ref="K28:K33" si="9">ROUND(J28*G28,0)</f>
        <v>0</v>
      </c>
      <c r="L28" s="3">
        <f t="shared" ref="L28:L33" si="10">ROUND(J28+K28,0)</f>
        <v>0</v>
      </c>
    </row>
    <row r="29" spans="1:12" s="29" customFormat="1" x14ac:dyDescent="0.3">
      <c r="A29" s="8">
        <f t="shared" si="0"/>
        <v>10</v>
      </c>
      <c r="B29" s="41" t="s">
        <v>50</v>
      </c>
      <c r="C29" s="35"/>
      <c r="D29" s="42">
        <v>1</v>
      </c>
      <c r="E29" s="42" t="s">
        <v>74</v>
      </c>
      <c r="F29" s="14">
        <v>0</v>
      </c>
      <c r="G29" s="1">
        <v>0</v>
      </c>
      <c r="H29" s="2">
        <f t="shared" si="6"/>
        <v>0</v>
      </c>
      <c r="I29" s="2">
        <f t="shared" si="7"/>
        <v>0</v>
      </c>
      <c r="J29" s="2">
        <f t="shared" si="8"/>
        <v>0</v>
      </c>
      <c r="K29" s="2">
        <f t="shared" si="9"/>
        <v>0</v>
      </c>
      <c r="L29" s="3">
        <f t="shared" si="10"/>
        <v>0</v>
      </c>
    </row>
    <row r="30" spans="1:12" s="29" customFormat="1" x14ac:dyDescent="0.3">
      <c r="A30" s="8">
        <f t="shared" si="0"/>
        <v>11</v>
      </c>
      <c r="B30" s="41" t="s">
        <v>51</v>
      </c>
      <c r="C30" s="35"/>
      <c r="D30" s="42">
        <v>1</v>
      </c>
      <c r="E30" s="42" t="s">
        <v>74</v>
      </c>
      <c r="F30" s="14">
        <v>0</v>
      </c>
      <c r="G30" s="1">
        <v>0</v>
      </c>
      <c r="H30" s="2">
        <f t="shared" si="6"/>
        <v>0</v>
      </c>
      <c r="I30" s="2">
        <f t="shared" si="7"/>
        <v>0</v>
      </c>
      <c r="J30" s="2">
        <f t="shared" si="8"/>
        <v>0</v>
      </c>
      <c r="K30" s="2">
        <f t="shared" si="9"/>
        <v>0</v>
      </c>
      <c r="L30" s="3">
        <f t="shared" si="10"/>
        <v>0</v>
      </c>
    </row>
    <row r="31" spans="1:12" s="29" customFormat="1" x14ac:dyDescent="0.3">
      <c r="A31" s="8">
        <f t="shared" si="0"/>
        <v>12</v>
      </c>
      <c r="B31" s="41" t="s">
        <v>52</v>
      </c>
      <c r="C31" s="35"/>
      <c r="D31" s="42">
        <v>1</v>
      </c>
      <c r="E31" s="42" t="s">
        <v>74</v>
      </c>
      <c r="F31" s="14">
        <v>0</v>
      </c>
      <c r="G31" s="1">
        <v>0</v>
      </c>
      <c r="H31" s="2">
        <f t="shared" si="6"/>
        <v>0</v>
      </c>
      <c r="I31" s="2">
        <f t="shared" si="7"/>
        <v>0</v>
      </c>
      <c r="J31" s="2">
        <f t="shared" si="8"/>
        <v>0</v>
      </c>
      <c r="K31" s="2">
        <f t="shared" si="9"/>
        <v>0</v>
      </c>
      <c r="L31" s="3">
        <f t="shared" si="10"/>
        <v>0</v>
      </c>
    </row>
    <row r="32" spans="1:12" s="29" customFormat="1" x14ac:dyDescent="0.3">
      <c r="A32" s="8">
        <f t="shared" si="0"/>
        <v>13</v>
      </c>
      <c r="B32" s="41" t="s">
        <v>53</v>
      </c>
      <c r="C32" s="35"/>
      <c r="D32" s="42">
        <v>1</v>
      </c>
      <c r="E32" s="42" t="s">
        <v>74</v>
      </c>
      <c r="F32" s="14">
        <v>0</v>
      </c>
      <c r="G32" s="1">
        <v>0</v>
      </c>
      <c r="H32" s="2">
        <f t="shared" si="6"/>
        <v>0</v>
      </c>
      <c r="I32" s="2">
        <f t="shared" si="7"/>
        <v>0</v>
      </c>
      <c r="J32" s="2">
        <f t="shared" si="8"/>
        <v>0</v>
      </c>
      <c r="K32" s="2">
        <f t="shared" si="9"/>
        <v>0</v>
      </c>
      <c r="L32" s="3">
        <f t="shared" si="10"/>
        <v>0</v>
      </c>
    </row>
    <row r="33" spans="1:12" s="29" customFormat="1" ht="28" x14ac:dyDescent="0.3">
      <c r="A33" s="8">
        <f t="shared" si="0"/>
        <v>14</v>
      </c>
      <c r="B33" s="41" t="s">
        <v>54</v>
      </c>
      <c r="C33" s="35"/>
      <c r="D33" s="42">
        <v>1</v>
      </c>
      <c r="E33" s="42" t="s">
        <v>74</v>
      </c>
      <c r="F33" s="14">
        <v>0</v>
      </c>
      <c r="G33" s="1">
        <v>0</v>
      </c>
      <c r="H33" s="2">
        <f t="shared" si="6"/>
        <v>0</v>
      </c>
      <c r="I33" s="2">
        <f t="shared" si="7"/>
        <v>0</v>
      </c>
      <c r="J33" s="2">
        <f t="shared" si="8"/>
        <v>0</v>
      </c>
      <c r="K33" s="2">
        <f t="shared" si="9"/>
        <v>0</v>
      </c>
      <c r="L33" s="3">
        <f t="shared" si="10"/>
        <v>0</v>
      </c>
    </row>
    <row r="34" spans="1:12" s="29" customFormat="1" x14ac:dyDescent="0.3">
      <c r="A34" s="8">
        <f t="shared" si="0"/>
        <v>15</v>
      </c>
      <c r="B34" s="41" t="s">
        <v>55</v>
      </c>
      <c r="C34" s="35"/>
      <c r="D34" s="42">
        <v>10</v>
      </c>
      <c r="E34" s="42" t="s">
        <v>76</v>
      </c>
      <c r="F34" s="14">
        <v>0</v>
      </c>
      <c r="G34" s="1">
        <v>0</v>
      </c>
      <c r="H34" s="2">
        <f>+ROUND(F34*G34,0)</f>
        <v>0</v>
      </c>
      <c r="I34" s="2">
        <f>ROUND(F34+H34,0)</f>
        <v>0</v>
      </c>
      <c r="J34" s="2">
        <f>ROUND(F34*D34,0)</f>
        <v>0</v>
      </c>
      <c r="K34" s="2">
        <f>ROUND(J34*G34,0)</f>
        <v>0</v>
      </c>
      <c r="L34" s="3">
        <f>ROUND(J34+K34,0)</f>
        <v>0</v>
      </c>
    </row>
    <row r="35" spans="1:12" s="29" customFormat="1" x14ac:dyDescent="0.3">
      <c r="A35" s="8">
        <f t="shared" si="0"/>
        <v>16</v>
      </c>
      <c r="B35" s="41" t="s">
        <v>56</v>
      </c>
      <c r="C35" s="35"/>
      <c r="D35" s="42">
        <v>10</v>
      </c>
      <c r="E35" s="42" t="s">
        <v>76</v>
      </c>
      <c r="F35" s="14">
        <v>0</v>
      </c>
      <c r="G35" s="1">
        <v>0</v>
      </c>
      <c r="H35" s="2">
        <f t="shared" ref="H35:H40" si="11">+ROUND(F35*G35,0)</f>
        <v>0</v>
      </c>
      <c r="I35" s="2">
        <f t="shared" ref="I35:I40" si="12">ROUND(F35+H35,0)</f>
        <v>0</v>
      </c>
      <c r="J35" s="2">
        <f t="shared" ref="J35:J40" si="13">ROUND(F35*D35,0)</f>
        <v>0</v>
      </c>
      <c r="K35" s="2">
        <f t="shared" ref="K35:K40" si="14">ROUND(J35*G35,0)</f>
        <v>0</v>
      </c>
      <c r="L35" s="3">
        <f t="shared" ref="L35:L40" si="15">ROUND(J35+K35,0)</f>
        <v>0</v>
      </c>
    </row>
    <row r="36" spans="1:12" s="29" customFormat="1" ht="28" x14ac:dyDescent="0.3">
      <c r="A36" s="8">
        <f t="shared" si="0"/>
        <v>17</v>
      </c>
      <c r="B36" s="41" t="s">
        <v>57</v>
      </c>
      <c r="C36" s="35"/>
      <c r="D36" s="42">
        <v>1</v>
      </c>
      <c r="E36" s="42" t="s">
        <v>74</v>
      </c>
      <c r="F36" s="14">
        <v>0</v>
      </c>
      <c r="G36" s="1">
        <v>0</v>
      </c>
      <c r="H36" s="2">
        <f t="shared" si="11"/>
        <v>0</v>
      </c>
      <c r="I36" s="2">
        <f t="shared" si="12"/>
        <v>0</v>
      </c>
      <c r="J36" s="2">
        <f t="shared" si="13"/>
        <v>0</v>
      </c>
      <c r="K36" s="2">
        <f t="shared" si="14"/>
        <v>0</v>
      </c>
      <c r="L36" s="3">
        <f t="shared" si="15"/>
        <v>0</v>
      </c>
    </row>
    <row r="37" spans="1:12" s="29" customFormat="1" x14ac:dyDescent="0.3">
      <c r="A37" s="8">
        <f t="shared" si="0"/>
        <v>18</v>
      </c>
      <c r="B37" s="41" t="s">
        <v>58</v>
      </c>
      <c r="C37" s="35"/>
      <c r="D37" s="42">
        <v>1</v>
      </c>
      <c r="E37" s="42" t="s">
        <v>40</v>
      </c>
      <c r="F37" s="14">
        <v>0</v>
      </c>
      <c r="G37" s="1">
        <v>0</v>
      </c>
      <c r="H37" s="2">
        <f t="shared" si="11"/>
        <v>0</v>
      </c>
      <c r="I37" s="2">
        <f t="shared" si="12"/>
        <v>0</v>
      </c>
      <c r="J37" s="2">
        <f t="shared" si="13"/>
        <v>0</v>
      </c>
      <c r="K37" s="2">
        <f t="shared" si="14"/>
        <v>0</v>
      </c>
      <c r="L37" s="3">
        <f t="shared" si="15"/>
        <v>0</v>
      </c>
    </row>
    <row r="38" spans="1:12" s="29" customFormat="1" x14ac:dyDescent="0.3">
      <c r="A38" s="8">
        <f t="shared" si="0"/>
        <v>19</v>
      </c>
      <c r="B38" s="41" t="s">
        <v>59</v>
      </c>
      <c r="C38" s="35"/>
      <c r="D38" s="42">
        <v>1</v>
      </c>
      <c r="E38" s="42" t="s">
        <v>74</v>
      </c>
      <c r="F38" s="14">
        <v>0</v>
      </c>
      <c r="G38" s="1">
        <v>0</v>
      </c>
      <c r="H38" s="2">
        <f t="shared" si="11"/>
        <v>0</v>
      </c>
      <c r="I38" s="2">
        <f t="shared" si="12"/>
        <v>0</v>
      </c>
      <c r="J38" s="2">
        <f t="shared" si="13"/>
        <v>0</v>
      </c>
      <c r="K38" s="2">
        <f t="shared" si="14"/>
        <v>0</v>
      </c>
      <c r="L38" s="3">
        <f t="shared" si="15"/>
        <v>0</v>
      </c>
    </row>
    <row r="39" spans="1:12" s="29" customFormat="1" x14ac:dyDescent="0.3">
      <c r="A39" s="8">
        <f t="shared" si="0"/>
        <v>20</v>
      </c>
      <c r="B39" s="41" t="s">
        <v>60</v>
      </c>
      <c r="C39" s="35"/>
      <c r="D39" s="42">
        <v>1</v>
      </c>
      <c r="E39" s="42" t="s">
        <v>74</v>
      </c>
      <c r="F39" s="14">
        <v>0</v>
      </c>
      <c r="G39" s="1">
        <v>0</v>
      </c>
      <c r="H39" s="2">
        <f t="shared" si="11"/>
        <v>0</v>
      </c>
      <c r="I39" s="2">
        <f t="shared" si="12"/>
        <v>0</v>
      </c>
      <c r="J39" s="2">
        <f t="shared" si="13"/>
        <v>0</v>
      </c>
      <c r="K39" s="2">
        <f t="shared" si="14"/>
        <v>0</v>
      </c>
      <c r="L39" s="3">
        <f t="shared" si="15"/>
        <v>0</v>
      </c>
    </row>
    <row r="40" spans="1:12" s="29" customFormat="1" x14ac:dyDescent="0.3">
      <c r="A40" s="8">
        <f t="shared" si="0"/>
        <v>21</v>
      </c>
      <c r="B40" s="41" t="s">
        <v>61</v>
      </c>
      <c r="C40" s="35"/>
      <c r="D40" s="42">
        <v>8</v>
      </c>
      <c r="E40" s="42" t="s">
        <v>74</v>
      </c>
      <c r="F40" s="14">
        <v>0</v>
      </c>
      <c r="G40" s="1">
        <v>0</v>
      </c>
      <c r="H40" s="2">
        <f t="shared" si="11"/>
        <v>0</v>
      </c>
      <c r="I40" s="2">
        <f t="shared" si="12"/>
        <v>0</v>
      </c>
      <c r="J40" s="2">
        <f t="shared" si="13"/>
        <v>0</v>
      </c>
      <c r="K40" s="2">
        <f t="shared" si="14"/>
        <v>0</v>
      </c>
      <c r="L40" s="3">
        <f t="shared" si="15"/>
        <v>0</v>
      </c>
    </row>
    <row r="41" spans="1:12" s="29" customFormat="1" x14ac:dyDescent="0.3">
      <c r="A41" s="8">
        <f t="shared" si="0"/>
        <v>22</v>
      </c>
      <c r="B41" s="41" t="s">
        <v>62</v>
      </c>
      <c r="C41" s="35"/>
      <c r="D41" s="42">
        <v>50</v>
      </c>
      <c r="E41" s="42" t="s">
        <v>74</v>
      </c>
      <c r="F41" s="14">
        <v>0</v>
      </c>
      <c r="G41" s="1">
        <v>0</v>
      </c>
      <c r="H41" s="2">
        <f>+ROUND(F41*G41,0)</f>
        <v>0</v>
      </c>
      <c r="I41" s="2">
        <f>ROUND(F41+H41,0)</f>
        <v>0</v>
      </c>
      <c r="J41" s="2">
        <f>ROUND(F41*D41,0)</f>
        <v>0</v>
      </c>
      <c r="K41" s="2">
        <f>ROUND(J41*G41,0)</f>
        <v>0</v>
      </c>
      <c r="L41" s="3">
        <f>ROUND(J41+K41,0)</f>
        <v>0</v>
      </c>
    </row>
    <row r="42" spans="1:12" s="29" customFormat="1" x14ac:dyDescent="0.3">
      <c r="A42" s="8">
        <f t="shared" si="0"/>
        <v>23</v>
      </c>
      <c r="B42" s="41" t="s">
        <v>63</v>
      </c>
      <c r="C42" s="35"/>
      <c r="D42" s="42">
        <v>3</v>
      </c>
      <c r="E42" s="42" t="s">
        <v>39</v>
      </c>
      <c r="F42" s="14">
        <v>0</v>
      </c>
      <c r="G42" s="1">
        <v>0</v>
      </c>
      <c r="H42" s="2">
        <f t="shared" ref="H42:H47" si="16">+ROUND(F42*G42,0)</f>
        <v>0</v>
      </c>
      <c r="I42" s="2">
        <f t="shared" ref="I42:I47" si="17">ROUND(F42+H42,0)</f>
        <v>0</v>
      </c>
      <c r="J42" s="2">
        <f t="shared" ref="J42:J47" si="18">ROUND(F42*D42,0)</f>
        <v>0</v>
      </c>
      <c r="K42" s="2">
        <f t="shared" ref="K42:K47" si="19">ROUND(J42*G42,0)</f>
        <v>0</v>
      </c>
      <c r="L42" s="3">
        <f t="shared" ref="L42:L47" si="20">ROUND(J42+K42,0)</f>
        <v>0</v>
      </c>
    </row>
    <row r="43" spans="1:12" s="29" customFormat="1" x14ac:dyDescent="0.3">
      <c r="A43" s="8">
        <f t="shared" si="0"/>
        <v>24</v>
      </c>
      <c r="B43" s="41" t="s">
        <v>64</v>
      </c>
      <c r="C43" s="35"/>
      <c r="D43" s="42">
        <v>2</v>
      </c>
      <c r="E43" s="42" t="s">
        <v>76</v>
      </c>
      <c r="F43" s="14">
        <v>0</v>
      </c>
      <c r="G43" s="1">
        <v>0</v>
      </c>
      <c r="H43" s="2">
        <f t="shared" si="16"/>
        <v>0</v>
      </c>
      <c r="I43" s="2">
        <f t="shared" si="17"/>
        <v>0</v>
      </c>
      <c r="J43" s="2">
        <f t="shared" si="18"/>
        <v>0</v>
      </c>
      <c r="K43" s="2">
        <f t="shared" si="19"/>
        <v>0</v>
      </c>
      <c r="L43" s="3">
        <f t="shared" si="20"/>
        <v>0</v>
      </c>
    </row>
    <row r="44" spans="1:12" s="29" customFormat="1" x14ac:dyDescent="0.3">
      <c r="A44" s="8">
        <f t="shared" si="0"/>
        <v>25</v>
      </c>
      <c r="B44" s="41" t="s">
        <v>65</v>
      </c>
      <c r="C44" s="35"/>
      <c r="D44" s="42">
        <v>1</v>
      </c>
      <c r="E44" s="42" t="s">
        <v>74</v>
      </c>
      <c r="F44" s="14">
        <v>0</v>
      </c>
      <c r="G44" s="1">
        <v>0</v>
      </c>
      <c r="H44" s="2">
        <f t="shared" si="16"/>
        <v>0</v>
      </c>
      <c r="I44" s="2">
        <f t="shared" si="17"/>
        <v>0</v>
      </c>
      <c r="J44" s="2">
        <f t="shared" si="18"/>
        <v>0</v>
      </c>
      <c r="K44" s="2">
        <f t="shared" si="19"/>
        <v>0</v>
      </c>
      <c r="L44" s="3">
        <f t="shared" si="20"/>
        <v>0</v>
      </c>
    </row>
    <row r="45" spans="1:12" s="29" customFormat="1" x14ac:dyDescent="0.3">
      <c r="A45" s="8">
        <f t="shared" si="0"/>
        <v>26</v>
      </c>
      <c r="B45" s="41" t="s">
        <v>66</v>
      </c>
      <c r="C45" s="35"/>
      <c r="D45" s="42">
        <v>6</v>
      </c>
      <c r="E45" s="42" t="s">
        <v>39</v>
      </c>
      <c r="F45" s="14">
        <v>0</v>
      </c>
      <c r="G45" s="1">
        <v>0</v>
      </c>
      <c r="H45" s="2">
        <f t="shared" si="16"/>
        <v>0</v>
      </c>
      <c r="I45" s="2">
        <f t="shared" si="17"/>
        <v>0</v>
      </c>
      <c r="J45" s="2">
        <f t="shared" si="18"/>
        <v>0</v>
      </c>
      <c r="K45" s="2">
        <f t="shared" si="19"/>
        <v>0</v>
      </c>
      <c r="L45" s="3">
        <f t="shared" si="20"/>
        <v>0</v>
      </c>
    </row>
    <row r="46" spans="1:12" s="29" customFormat="1" x14ac:dyDescent="0.3">
      <c r="A46" s="8">
        <f t="shared" si="0"/>
        <v>27</v>
      </c>
      <c r="B46" s="41" t="s">
        <v>67</v>
      </c>
      <c r="C46" s="35"/>
      <c r="D46" s="42">
        <v>1</v>
      </c>
      <c r="E46" s="42" t="s">
        <v>39</v>
      </c>
      <c r="F46" s="14">
        <v>0</v>
      </c>
      <c r="G46" s="1">
        <v>0</v>
      </c>
      <c r="H46" s="2">
        <f t="shared" si="16"/>
        <v>0</v>
      </c>
      <c r="I46" s="2">
        <f t="shared" si="17"/>
        <v>0</v>
      </c>
      <c r="J46" s="2">
        <f t="shared" si="18"/>
        <v>0</v>
      </c>
      <c r="K46" s="2">
        <f t="shared" si="19"/>
        <v>0</v>
      </c>
      <c r="L46" s="3">
        <f t="shared" si="20"/>
        <v>0</v>
      </c>
    </row>
    <row r="47" spans="1:12" s="29" customFormat="1" x14ac:dyDescent="0.3">
      <c r="A47" s="8">
        <f t="shared" si="0"/>
        <v>28</v>
      </c>
      <c r="B47" s="41" t="s">
        <v>68</v>
      </c>
      <c r="C47" s="35"/>
      <c r="D47" s="42">
        <v>1</v>
      </c>
      <c r="E47" s="42" t="s">
        <v>39</v>
      </c>
      <c r="F47" s="14">
        <v>0</v>
      </c>
      <c r="G47" s="1">
        <v>0</v>
      </c>
      <c r="H47" s="2">
        <f t="shared" si="16"/>
        <v>0</v>
      </c>
      <c r="I47" s="2">
        <f t="shared" si="17"/>
        <v>0</v>
      </c>
      <c r="J47" s="2">
        <f t="shared" si="18"/>
        <v>0</v>
      </c>
      <c r="K47" s="2">
        <f t="shared" si="19"/>
        <v>0</v>
      </c>
      <c r="L47" s="3">
        <f t="shared" si="20"/>
        <v>0</v>
      </c>
    </row>
    <row r="48" spans="1:12" s="29" customFormat="1" x14ac:dyDescent="0.3">
      <c r="A48" s="8">
        <f t="shared" si="0"/>
        <v>29</v>
      </c>
      <c r="B48" s="41" t="s">
        <v>69</v>
      </c>
      <c r="C48" s="35"/>
      <c r="D48" s="42">
        <v>1</v>
      </c>
      <c r="E48" s="42" t="s">
        <v>39</v>
      </c>
      <c r="F48" s="14">
        <v>0</v>
      </c>
      <c r="G48" s="1">
        <v>0</v>
      </c>
      <c r="H48" s="2">
        <f>+ROUND(F48*G48,0)</f>
        <v>0</v>
      </c>
      <c r="I48" s="2">
        <f>ROUND(F48+H48,0)</f>
        <v>0</v>
      </c>
      <c r="J48" s="2">
        <f>ROUND(F48*D48,0)</f>
        <v>0</v>
      </c>
      <c r="K48" s="2">
        <f>ROUND(J48*G48,0)</f>
        <v>0</v>
      </c>
      <c r="L48" s="3">
        <f>ROUND(J48+K48,0)</f>
        <v>0</v>
      </c>
    </row>
    <row r="49" spans="1:12" s="29" customFormat="1" x14ac:dyDescent="0.3">
      <c r="A49" s="8">
        <f t="shared" si="0"/>
        <v>30</v>
      </c>
      <c r="B49" s="41" t="s">
        <v>70</v>
      </c>
      <c r="C49" s="35"/>
      <c r="D49" s="42">
        <v>3</v>
      </c>
      <c r="E49" s="42" t="s">
        <v>74</v>
      </c>
      <c r="F49" s="14">
        <v>0</v>
      </c>
      <c r="G49" s="1">
        <v>0</v>
      </c>
      <c r="H49" s="2">
        <f t="shared" ref="H49:H51" si="21">+ROUND(F49*G49,0)</f>
        <v>0</v>
      </c>
      <c r="I49" s="2">
        <f t="shared" ref="I49:I51" si="22">ROUND(F49+H49,0)</f>
        <v>0</v>
      </c>
      <c r="J49" s="2">
        <f t="shared" ref="J49:J51" si="23">ROUND(F49*D49,0)</f>
        <v>0</v>
      </c>
      <c r="K49" s="2">
        <f t="shared" ref="K49:K51" si="24">ROUND(J49*G49,0)</f>
        <v>0</v>
      </c>
      <c r="L49" s="3">
        <f t="shared" ref="L49:L51" si="25">ROUND(J49+K49,0)</f>
        <v>0</v>
      </c>
    </row>
    <row r="50" spans="1:12" s="29" customFormat="1" x14ac:dyDescent="0.3">
      <c r="A50" s="8">
        <f t="shared" si="0"/>
        <v>31</v>
      </c>
      <c r="B50" s="41" t="s">
        <v>71</v>
      </c>
      <c r="C50" s="35"/>
      <c r="D50" s="42">
        <v>50</v>
      </c>
      <c r="E50" s="42" t="s">
        <v>74</v>
      </c>
      <c r="F50" s="14">
        <v>0</v>
      </c>
      <c r="G50" s="1">
        <v>0</v>
      </c>
      <c r="H50" s="2">
        <f t="shared" si="21"/>
        <v>0</v>
      </c>
      <c r="I50" s="2">
        <f t="shared" si="22"/>
        <v>0</v>
      </c>
      <c r="J50" s="2">
        <f t="shared" si="23"/>
        <v>0</v>
      </c>
      <c r="K50" s="2">
        <f t="shared" si="24"/>
        <v>0</v>
      </c>
      <c r="L50" s="3">
        <f t="shared" si="25"/>
        <v>0</v>
      </c>
    </row>
    <row r="51" spans="1:12" s="29" customFormat="1" x14ac:dyDescent="0.3">
      <c r="A51" s="8">
        <f t="shared" si="0"/>
        <v>32</v>
      </c>
      <c r="B51" s="41" t="s">
        <v>72</v>
      </c>
      <c r="C51" s="35"/>
      <c r="D51" s="42">
        <v>1</v>
      </c>
      <c r="E51" s="42" t="s">
        <v>74</v>
      </c>
      <c r="F51" s="14">
        <v>0</v>
      </c>
      <c r="G51" s="1">
        <v>0</v>
      </c>
      <c r="H51" s="2">
        <f t="shared" si="21"/>
        <v>0</v>
      </c>
      <c r="I51" s="2">
        <f t="shared" si="22"/>
        <v>0</v>
      </c>
      <c r="J51" s="2">
        <f t="shared" si="23"/>
        <v>0</v>
      </c>
      <c r="K51" s="2">
        <f t="shared" si="24"/>
        <v>0</v>
      </c>
      <c r="L51" s="3">
        <f t="shared" si="25"/>
        <v>0</v>
      </c>
    </row>
    <row r="52" spans="1:12" s="29" customFormat="1" ht="42" customHeight="1" thickBot="1" x14ac:dyDescent="0.3">
      <c r="A52" s="25"/>
      <c r="B52" s="30"/>
      <c r="C52" s="30"/>
      <c r="D52" s="25"/>
      <c r="E52" s="31"/>
      <c r="F52" s="32"/>
      <c r="G52" s="31"/>
      <c r="H52" s="31"/>
      <c r="I52" s="33"/>
      <c r="K52" s="9" t="s">
        <v>23</v>
      </c>
      <c r="L52" s="5">
        <f>SUMIF(G:G,0%,J:J)</f>
        <v>0</v>
      </c>
    </row>
    <row r="53" spans="1:12" s="29" customFormat="1" ht="29.25" customHeight="1" thickBot="1" x14ac:dyDescent="0.3">
      <c r="A53" s="56" t="s">
        <v>25</v>
      </c>
      <c r="B53" s="57"/>
      <c r="C53" s="57"/>
      <c r="D53" s="57"/>
      <c r="E53" s="57"/>
      <c r="F53" s="57"/>
      <c r="G53" s="57"/>
      <c r="H53" s="57"/>
      <c r="I53" s="57"/>
      <c r="J53" s="58"/>
      <c r="K53" s="13" t="s">
        <v>10</v>
      </c>
      <c r="L53" s="5">
        <f>SUMIF(G:G,5%,J:J)</f>
        <v>0</v>
      </c>
    </row>
    <row r="54" spans="1:12" s="29" customFormat="1" ht="77.25" customHeight="1" x14ac:dyDescent="0.25">
      <c r="A54" s="54" t="s">
        <v>33</v>
      </c>
      <c r="B54" s="54"/>
      <c r="C54" s="54"/>
      <c r="D54" s="54"/>
      <c r="E54" s="54"/>
      <c r="F54" s="54"/>
      <c r="G54" s="54"/>
      <c r="H54" s="54"/>
      <c r="I54" s="54"/>
      <c r="J54" s="54"/>
      <c r="K54" s="9" t="s">
        <v>11</v>
      </c>
      <c r="L54" s="5">
        <f>SUMIF(G:G,19%,J:J)</f>
        <v>0</v>
      </c>
    </row>
    <row r="55" spans="1:12" s="29" customFormat="1" ht="20.25" customHeight="1" x14ac:dyDescent="0.3">
      <c r="A55" s="55"/>
      <c r="B55" s="55"/>
      <c r="C55" s="55"/>
      <c r="D55" s="55"/>
      <c r="E55" s="55"/>
      <c r="F55" s="55"/>
      <c r="G55" s="55"/>
      <c r="H55" s="55"/>
      <c r="I55" s="55"/>
      <c r="J55" s="55"/>
      <c r="K55" s="10" t="s">
        <v>7</v>
      </c>
      <c r="L55" s="6">
        <f>SUM(L52:L54)</f>
        <v>0</v>
      </c>
    </row>
    <row r="56" spans="1:12" s="29" customFormat="1" ht="23.25" customHeight="1" x14ac:dyDescent="0.25">
      <c r="A56" s="55"/>
      <c r="B56" s="55"/>
      <c r="C56" s="55"/>
      <c r="D56" s="55"/>
      <c r="E56" s="55"/>
      <c r="F56" s="55"/>
      <c r="G56" s="55"/>
      <c r="H56" s="55"/>
      <c r="I56" s="55"/>
      <c r="J56" s="55"/>
      <c r="K56" s="11" t="s">
        <v>12</v>
      </c>
      <c r="L56" s="7">
        <f>ROUND(L53*5%,0)</f>
        <v>0</v>
      </c>
    </row>
    <row r="57" spans="1:12" s="29" customFormat="1" x14ac:dyDescent="0.25">
      <c r="A57" s="55"/>
      <c r="B57" s="55"/>
      <c r="C57" s="55"/>
      <c r="D57" s="55"/>
      <c r="E57" s="55"/>
      <c r="F57" s="55"/>
      <c r="G57" s="55"/>
      <c r="H57" s="55"/>
      <c r="I57" s="55"/>
      <c r="J57" s="55"/>
      <c r="K57" s="11" t="s">
        <v>13</v>
      </c>
      <c r="L57" s="5">
        <f>ROUND(L54*19%,0)</f>
        <v>0</v>
      </c>
    </row>
    <row r="58" spans="1:12" s="29" customFormat="1" x14ac:dyDescent="0.3">
      <c r="A58" s="55"/>
      <c r="B58" s="55"/>
      <c r="C58" s="55"/>
      <c r="D58" s="55"/>
      <c r="E58" s="55"/>
      <c r="F58" s="55"/>
      <c r="G58" s="55"/>
      <c r="H58" s="55"/>
      <c r="I58" s="55"/>
      <c r="J58" s="55"/>
      <c r="K58" s="10" t="s">
        <v>14</v>
      </c>
      <c r="L58" s="6">
        <f>SUM(L56:L57)</f>
        <v>0</v>
      </c>
    </row>
    <row r="59" spans="1:12" s="29" customFormat="1" ht="59.25" customHeight="1" x14ac:dyDescent="0.3">
      <c r="A59" s="55"/>
      <c r="B59" s="55"/>
      <c r="C59" s="55"/>
      <c r="D59" s="55"/>
      <c r="E59" s="55"/>
      <c r="F59" s="55"/>
      <c r="G59" s="55"/>
      <c r="H59" s="55"/>
      <c r="I59" s="55"/>
      <c r="J59" s="55"/>
      <c r="K59" s="12" t="s">
        <v>15</v>
      </c>
      <c r="L59" s="6">
        <f>+L55+L58</f>
        <v>0</v>
      </c>
    </row>
    <row r="60" spans="1:12" x14ac:dyDescent="0.35">
      <c r="B60" s="40"/>
      <c r="C60" s="40"/>
    </row>
    <row r="61" spans="1:12" x14ac:dyDescent="0.35">
      <c r="B61" s="40"/>
      <c r="C61" s="40"/>
    </row>
    <row r="62" spans="1:12" x14ac:dyDescent="0.35">
      <c r="B62" s="40"/>
      <c r="C62" s="40"/>
    </row>
    <row r="63" spans="1:12" x14ac:dyDescent="0.35">
      <c r="B63" s="40"/>
      <c r="C63" s="40"/>
    </row>
    <row r="64" spans="1:12" ht="15" thickBot="1" x14ac:dyDescent="0.4">
      <c r="B64" s="65"/>
      <c r="C64" s="65"/>
    </row>
    <row r="65" spans="1:3" x14ac:dyDescent="0.35">
      <c r="B65" s="60" t="s">
        <v>20</v>
      </c>
      <c r="C65" s="60"/>
    </row>
    <row r="67" spans="1:3" x14ac:dyDescent="0.35">
      <c r="A67" s="34" t="s">
        <v>38</v>
      </c>
    </row>
  </sheetData>
  <sheetProtection algorithmName="SHA-512" hashValue="9p+554ZrGpO7tNxcEWfbvvFRszg0myzkE0CdDmhEF8lcD3Z3NUrc4kHAzJwo4yQKdLcjlUWwRg322L3MPQ80gQ==" saltValue="8quAU7dyPhhlr85uGb4XRw==" spinCount="100000" sheet="1" formatRows="0" insertRows="0" deleteRows="0" selectLockedCells="1"/>
  <mergeCells count="19">
    <mergeCell ref="A54:J59"/>
    <mergeCell ref="A53:J53"/>
    <mergeCell ref="A10:B10"/>
    <mergeCell ref="B65:C65"/>
    <mergeCell ref="D14:G14"/>
    <mergeCell ref="D16:G16"/>
    <mergeCell ref="F10:G10"/>
    <mergeCell ref="J10:K10"/>
    <mergeCell ref="B64:C64"/>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51">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2021-11-11T21:33:27Z</dcterms:modified>
</cp:coreProperties>
</file>