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2. SERVICIOS\02 MANT. ELÉCTRICO\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K21" i="1" s="1"/>
  <c r="J22" i="1"/>
  <c r="K22" i="1" s="1"/>
  <c r="J23" i="1"/>
  <c r="K23" i="1" s="1"/>
  <c r="J24" i="1"/>
  <c r="K24" i="1" s="1"/>
  <c r="J25" i="1"/>
  <c r="K25" i="1"/>
  <c r="H21" i="1"/>
  <c r="I21" i="1" s="1"/>
  <c r="H22" i="1"/>
  <c r="I22" i="1" s="1"/>
  <c r="H23" i="1"/>
  <c r="I23" i="1" s="1"/>
  <c r="H24" i="1"/>
  <c r="I24" i="1" s="1"/>
  <c r="H25" i="1"/>
  <c r="I25" i="1" s="1"/>
  <c r="L21" i="1" l="1"/>
  <c r="L23" i="1"/>
  <c r="L25" i="1"/>
  <c r="L24" i="1"/>
  <c r="L22" i="1"/>
  <c r="J20" i="1"/>
  <c r="H20" i="1"/>
  <c r="I20" i="1" s="1"/>
  <c r="K20" i="1" l="1"/>
  <c r="L20" i="1" s="1"/>
  <c r="L27" i="1"/>
  <c r="L30" i="1" s="1"/>
  <c r="A22" i="1" l="1"/>
  <c r="A23" i="1" s="1"/>
  <c r="A24" i="1" s="1"/>
  <c r="A25" i="1" s="1"/>
  <c r="L28" i="1" l="1"/>
  <c r="L31" i="1" s="1"/>
  <c r="L26" i="1"/>
  <c r="L32" i="1" l="1"/>
  <c r="L29" i="1"/>
  <c r="L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<sst xmlns="http://schemas.openxmlformats.org/spreadsheetml/2006/main" count="58" uniqueCount="48">
  <si>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</si>
  <si>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</si>
  <si>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</si>
  <si>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</si>
  <si>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</si>
  <si>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</si>
  <si>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</si>
  <si>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</si>
  <si>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</si>
  <si>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</si>
  <si>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</si>
  <si>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</si>
  <si>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</si>
  <si>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</si>
  <si>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</si>
  <si>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</si>
  <si>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</si>
  <si>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</si>
  <si>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</si>
  <si>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</si>
  <si>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</si>
  <si>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</si>
  <si>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</si>
  <si>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</si>
  <si>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</si>
  <si>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</si>
  <si>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</si>
  <si>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</si>
  <si>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</si>
  <si>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</si>
  <si>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</si>
  <si>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</si>
  <si>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</si>
  <si>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</si>
  <si>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</si>
  <si>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</si>
  <si>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</si>
  <si>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</si>
  <si>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</si>
  <si>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N/A</t>
  </si>
  <si>
    <t>suministro tablero monofásico 8 circuitos con puerta</t>
  </si>
  <si>
    <t>suministro tablero trifásico 12 circuitos con puerta</t>
  </si>
  <si>
    <t>suministro termomagneticos</t>
  </si>
  <si>
    <t>suministro de tubería y coraza</t>
  </si>
  <si>
    <t>mano de obra cambio de tableros y termo magnéticos</t>
  </si>
  <si>
    <t>arreglo eléctrico bodega almacen</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</si>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</sst>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1" fillId="0" borderId="20" xfId="0" applyFont="1" applyBorder="1" applyAlignment="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20" xfId="0" applyFont="1" applyBorder="1" applyAlignment="1">
      <alignment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1"/>
  <sheetViews>
    <sheetView tabSelected="1" zoomScale="90" zoomScaleNormal="90" zoomScaleSheetLayoutView="90" zoomScalePageLayoutView="55" workbookViewId="0">
      <selection activeCell="G25" sqref="G25"/>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57"/>
      <c r="B2" s="58" t="s">
        <v>0</v>
      </c>
      <c r="C2" s="58"/>
      <c r="D2" s="58"/>
      <c r="E2" s="58"/>
      <c r="F2" s="58"/>
      <c r="G2" s="58"/>
      <c r="H2" s="58"/>
      <c r="I2" s="58"/>
      <c r="J2" s="58"/>
      <c r="K2" s="58" t="s">
        <v>34</v>
      </c>
      <c r="L2" s="58"/>
    </row>
    <row r="3" spans="1:12" ht="15.75" customHeight="1" x14ac:dyDescent="0.35">
      <c r="A3" s="57"/>
      <c r="B3" s="58" t="s">
        <v>1</v>
      </c>
      <c r="C3" s="58"/>
      <c r="D3" s="58"/>
      <c r="E3" s="58"/>
      <c r="F3" s="58"/>
      <c r="G3" s="58"/>
      <c r="H3" s="58"/>
      <c r="I3" s="58"/>
      <c r="J3" s="58"/>
      <c r="K3" s="58" t="s">
        <v>29</v>
      </c>
      <c r="L3" s="58"/>
    </row>
    <row r="4" spans="1:12" ht="16.5" customHeight="1" x14ac:dyDescent="0.35">
      <c r="A4" s="57"/>
      <c r="B4" s="58" t="s">
        <v>27</v>
      </c>
      <c r="C4" s="58"/>
      <c r="D4" s="58"/>
      <c r="E4" s="58"/>
      <c r="F4" s="58"/>
      <c r="G4" s="58"/>
      <c r="H4" s="58"/>
      <c r="I4" s="58"/>
      <c r="J4" s="58"/>
      <c r="K4" s="58" t="s">
        <v>30</v>
      </c>
      <c r="L4" s="58"/>
    </row>
    <row r="5" spans="1:12" ht="15" customHeight="1" x14ac:dyDescent="0.35">
      <c r="A5" s="57"/>
      <c r="B5" s="58"/>
      <c r="C5" s="58"/>
      <c r="D5" s="58"/>
      <c r="E5" s="58"/>
      <c r="F5" s="58"/>
      <c r="G5" s="58"/>
      <c r="H5" s="58"/>
      <c r="I5" s="58"/>
      <c r="J5" s="58"/>
      <c r="K5" s="58" t="s">
        <v>31</v>
      </c>
      <c r="L5" s="58"/>
    </row>
    <row r="7" spans="1:12" x14ac:dyDescent="0.35">
      <c r="A7" s="18" t="s">
        <v>35</v>
      </c>
    </row>
    <row r="8" spans="1:12" x14ac:dyDescent="0.35">
      <c r="A8" s="18"/>
    </row>
    <row r="9" spans="1:12" s="39" customFormat="1" x14ac:dyDescent="0.35">
      <c r="A9" s="37" t="s">
        <v>37</v>
      </c>
      <c r="B9" s="38"/>
      <c r="C9" s="38"/>
      <c r="D9" s="38"/>
      <c r="E9" s="38"/>
      <c r="F9" s="38"/>
      <c r="G9" s="38"/>
      <c r="H9" s="38"/>
    </row>
    <row r="10" spans="1:12" ht="25.5" customHeight="1" x14ac:dyDescent="0.35">
      <c r="A10" s="47" t="s">
        <v>36</v>
      </c>
      <c r="B10" s="47"/>
      <c r="C10" s="19"/>
      <c r="E10" s="20" t="s">
        <v>21</v>
      </c>
      <c r="F10" s="52"/>
      <c r="G10" s="53"/>
      <c r="I10" s="21" t="s">
        <v>16</v>
      </c>
      <c r="J10" s="54"/>
      <c r="K10" s="55"/>
    </row>
    <row r="11" spans="1:12" ht="15" thickBot="1" x14ac:dyDescent="0.4">
      <c r="A11" s="19"/>
      <c r="B11" s="19"/>
      <c r="C11" s="19"/>
      <c r="E11" s="22"/>
      <c r="F11" s="22"/>
      <c r="G11" s="22"/>
      <c r="I11" s="23"/>
      <c r="J11" s="24"/>
      <c r="K11" s="24"/>
    </row>
    <row r="12" spans="1:12" ht="30.75" customHeight="1" thickBot="1" x14ac:dyDescent="0.4">
      <c r="A12" s="59" t="s">
        <v>28</v>
      </c>
      <c r="B12" s="60"/>
      <c r="C12" s="25"/>
      <c r="D12" s="49" t="s">
        <v>17</v>
      </c>
      <c r="E12" s="50"/>
      <c r="F12" s="50"/>
      <c r="G12" s="51"/>
      <c r="H12" s="36"/>
      <c r="I12" s="23"/>
    </row>
    <row r="13" spans="1:12" ht="15" thickBot="1" x14ac:dyDescent="0.4">
      <c r="A13" s="61"/>
      <c r="B13" s="62"/>
      <c r="C13" s="25"/>
      <c r="D13" s="26"/>
      <c r="E13" s="22"/>
      <c r="F13" s="22"/>
      <c r="G13" s="22"/>
      <c r="I13" s="23"/>
    </row>
    <row r="14" spans="1:12" ht="30" customHeight="1" thickBot="1" x14ac:dyDescent="0.4">
      <c r="A14" s="61"/>
      <c r="B14" s="62"/>
      <c r="C14" s="25"/>
      <c r="D14" s="49" t="s">
        <v>18</v>
      </c>
      <c r="E14" s="50"/>
      <c r="F14" s="50"/>
      <c r="G14" s="51"/>
      <c r="H14" s="36"/>
      <c r="I14" s="23"/>
    </row>
    <row r="15" spans="1:12" ht="18.75" customHeight="1" thickBot="1" x14ac:dyDescent="0.4">
      <c r="A15" s="61"/>
      <c r="B15" s="62"/>
      <c r="C15" s="25"/>
      <c r="E15" s="22"/>
      <c r="F15" s="22"/>
      <c r="G15" s="22"/>
      <c r="I15" s="23"/>
    </row>
    <row r="16" spans="1:12" ht="24" customHeight="1" thickBot="1" x14ac:dyDescent="0.4">
      <c r="A16" s="63"/>
      <c r="B16" s="64"/>
      <c r="C16" s="25"/>
      <c r="D16" s="49" t="s">
        <v>22</v>
      </c>
      <c r="E16" s="50"/>
      <c r="F16" s="50"/>
      <c r="G16" s="51"/>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x14ac:dyDescent="0.3">
      <c r="A20" s="8">
        <v>1</v>
      </c>
      <c r="B20" s="65" t="s">
        <v>40</v>
      </c>
      <c r="C20" s="35" t="s">
        <v>39</v>
      </c>
      <c r="D20" s="41">
        <v>3</v>
      </c>
      <c r="E20" s="41" t="s">
        <v>46</v>
      </c>
      <c r="F20" s="14"/>
      <c r="G20" s="1">
        <v>0</v>
      </c>
      <c r="H20" s="2">
        <f>+ROUND(F20*G20,0)</f>
        <v>0</v>
      </c>
      <c r="I20" s="2">
        <f>ROUND(F20+H20,0)</f>
        <v>0</v>
      </c>
      <c r="J20" s="2">
        <f>ROUND(F20*D20,0)</f>
        <v>0</v>
      </c>
      <c r="K20" s="2">
        <f>ROUND(J20*G20,0)</f>
        <v>0</v>
      </c>
      <c r="L20" s="3">
        <f>ROUND(J20+K20,0)</f>
        <v>0</v>
      </c>
    </row>
    <row r="21" spans="1:12" s="29" customFormat="1" x14ac:dyDescent="0.3">
      <c r="A21" s="8">
        <v>2</v>
      </c>
      <c r="B21" s="65" t="s">
        <v>41</v>
      </c>
      <c r="C21" s="35" t="s">
        <v>39</v>
      </c>
      <c r="D21" s="41">
        <v>1</v>
      </c>
      <c r="E21" s="41" t="s">
        <v>46</v>
      </c>
      <c r="F21" s="14"/>
      <c r="G21" s="1">
        <v>0</v>
      </c>
      <c r="H21" s="2">
        <f t="shared" ref="H21:H25" si="0">+ROUND(F21*G21,0)</f>
        <v>0</v>
      </c>
      <c r="I21" s="2">
        <f t="shared" ref="I21:I25" si="1">ROUND(F21+H21,0)</f>
        <v>0</v>
      </c>
      <c r="J21" s="2">
        <f t="shared" ref="J21:J25" si="2">ROUND(F21*D21,0)</f>
        <v>0</v>
      </c>
      <c r="K21" s="2">
        <f t="shared" ref="K21:K25" si="3">ROUND(J21*G21,0)</f>
        <v>0</v>
      </c>
      <c r="L21" s="3">
        <f t="shared" ref="L21:L25" si="4">ROUND(J21+K21,0)</f>
        <v>0</v>
      </c>
    </row>
    <row r="22" spans="1:12" s="29" customFormat="1" x14ac:dyDescent="0.3">
      <c r="A22" s="8">
        <f t="shared" ref="A22:A25" si="5">+A21+1</f>
        <v>3</v>
      </c>
      <c r="B22" s="65" t="s">
        <v>42</v>
      </c>
      <c r="C22" s="35" t="s">
        <v>39</v>
      </c>
      <c r="D22" s="41">
        <v>15</v>
      </c>
      <c r="E22" s="41" t="s">
        <v>46</v>
      </c>
      <c r="F22" s="14"/>
      <c r="G22" s="1">
        <v>0</v>
      </c>
      <c r="H22" s="2">
        <f t="shared" si="0"/>
        <v>0</v>
      </c>
      <c r="I22" s="2">
        <f t="shared" si="1"/>
        <v>0</v>
      </c>
      <c r="J22" s="2">
        <f t="shared" si="2"/>
        <v>0</v>
      </c>
      <c r="K22" s="2">
        <f t="shared" si="3"/>
        <v>0</v>
      </c>
      <c r="L22" s="3">
        <f t="shared" si="4"/>
        <v>0</v>
      </c>
    </row>
    <row r="23" spans="1:12" s="29" customFormat="1" x14ac:dyDescent="0.3">
      <c r="A23" s="8">
        <f t="shared" si="5"/>
        <v>4</v>
      </c>
      <c r="B23" s="65" t="s">
        <v>43</v>
      </c>
      <c r="C23" s="35" t="s">
        <v>39</v>
      </c>
      <c r="D23" s="41">
        <v>1</v>
      </c>
      <c r="E23" s="41" t="s">
        <v>47</v>
      </c>
      <c r="F23" s="14"/>
      <c r="G23" s="1">
        <v>0</v>
      </c>
      <c r="H23" s="2">
        <f t="shared" si="0"/>
        <v>0</v>
      </c>
      <c r="I23" s="2">
        <f t="shared" si="1"/>
        <v>0</v>
      </c>
      <c r="J23" s="2">
        <f t="shared" si="2"/>
        <v>0</v>
      </c>
      <c r="K23" s="2">
        <f t="shared" si="3"/>
        <v>0</v>
      </c>
      <c r="L23" s="3">
        <f t="shared" si="4"/>
        <v>0</v>
      </c>
    </row>
    <row r="24" spans="1:12" s="29" customFormat="1" ht="28" x14ac:dyDescent="0.3">
      <c r="A24" s="8">
        <f t="shared" si="5"/>
        <v>5</v>
      </c>
      <c r="B24" s="65" t="s">
        <v>44</v>
      </c>
      <c r="C24" s="35" t="s">
        <v>39</v>
      </c>
      <c r="D24" s="41">
        <v>1</v>
      </c>
      <c r="E24" s="41" t="s">
        <v>47</v>
      </c>
      <c r="F24" s="14"/>
      <c r="G24" s="1">
        <v>0</v>
      </c>
      <c r="H24" s="2">
        <f t="shared" si="0"/>
        <v>0</v>
      </c>
      <c r="I24" s="2">
        <f t="shared" si="1"/>
        <v>0</v>
      </c>
      <c r="J24" s="2">
        <f t="shared" si="2"/>
        <v>0</v>
      </c>
      <c r="K24" s="2">
        <f t="shared" si="3"/>
        <v>0</v>
      </c>
      <c r="L24" s="3">
        <f t="shared" si="4"/>
        <v>0</v>
      </c>
    </row>
    <row r="25" spans="1:12" s="29" customFormat="1" x14ac:dyDescent="0.3">
      <c r="A25" s="8">
        <f t="shared" si="5"/>
        <v>6</v>
      </c>
      <c r="B25" s="65" t="s">
        <v>45</v>
      </c>
      <c r="C25" s="35" t="s">
        <v>39</v>
      </c>
      <c r="D25" s="41">
        <v>1</v>
      </c>
      <c r="E25" s="41" t="s">
        <v>47</v>
      </c>
      <c r="F25" s="14"/>
      <c r="G25" s="1">
        <v>0</v>
      </c>
      <c r="H25" s="2">
        <f t="shared" si="0"/>
        <v>0</v>
      </c>
      <c r="I25" s="2">
        <f t="shared" si="1"/>
        <v>0</v>
      </c>
      <c r="J25" s="2">
        <f t="shared" si="2"/>
        <v>0</v>
      </c>
      <c r="K25" s="2">
        <f t="shared" si="3"/>
        <v>0</v>
      </c>
      <c r="L25" s="3">
        <f t="shared" si="4"/>
        <v>0</v>
      </c>
    </row>
    <row r="26" spans="1:12" s="29" customFormat="1" ht="42" customHeight="1" thickBot="1" x14ac:dyDescent="0.3">
      <c r="A26" s="25"/>
      <c r="B26" s="30"/>
      <c r="C26" s="30"/>
      <c r="D26" s="25"/>
      <c r="E26" s="31"/>
      <c r="F26" s="32"/>
      <c r="G26" s="31"/>
      <c r="H26" s="31"/>
      <c r="I26" s="33"/>
      <c r="K26" s="9" t="s">
        <v>23</v>
      </c>
      <c r="L26" s="5">
        <f>SUMIF(G:G,0%,J:J)</f>
        <v>0</v>
      </c>
    </row>
    <row r="27" spans="1:12" s="29" customFormat="1" ht="29.25" customHeight="1" thickBot="1" x14ac:dyDescent="0.3">
      <c r="A27" s="44" t="s">
        <v>25</v>
      </c>
      <c r="B27" s="45"/>
      <c r="C27" s="45"/>
      <c r="D27" s="45"/>
      <c r="E27" s="45"/>
      <c r="F27" s="45"/>
      <c r="G27" s="45"/>
      <c r="H27" s="45"/>
      <c r="I27" s="45"/>
      <c r="J27" s="46"/>
      <c r="K27" s="13" t="s">
        <v>10</v>
      </c>
      <c r="L27" s="5">
        <f>SUMIF(G:G,5%,J:J)</f>
        <v>0</v>
      </c>
    </row>
    <row r="28" spans="1:12" s="29" customFormat="1" ht="77.25" customHeight="1" x14ac:dyDescent="0.25">
      <c r="A28" s="42" t="s">
        <v>33</v>
      </c>
      <c r="B28" s="42"/>
      <c r="C28" s="42"/>
      <c r="D28" s="42"/>
      <c r="E28" s="42"/>
      <c r="F28" s="42"/>
      <c r="G28" s="42"/>
      <c r="H28" s="42"/>
      <c r="I28" s="42"/>
      <c r="J28" s="42"/>
      <c r="K28" s="9" t="s">
        <v>11</v>
      </c>
      <c r="L28" s="5">
        <f>SUMIF(G:G,19%,J:J)</f>
        <v>0</v>
      </c>
    </row>
    <row r="29" spans="1:12" s="29" customFormat="1" ht="20.25" customHeight="1" x14ac:dyDescent="0.3">
      <c r="A29" s="43"/>
      <c r="B29" s="43"/>
      <c r="C29" s="43"/>
      <c r="D29" s="43"/>
      <c r="E29" s="43"/>
      <c r="F29" s="43"/>
      <c r="G29" s="43"/>
      <c r="H29" s="43"/>
      <c r="I29" s="43"/>
      <c r="J29" s="43"/>
      <c r="K29" s="10" t="s">
        <v>7</v>
      </c>
      <c r="L29" s="6">
        <f>SUM(L26:L28)</f>
        <v>0</v>
      </c>
    </row>
    <row r="30" spans="1:12" s="29" customFormat="1" ht="23.25" customHeight="1" x14ac:dyDescent="0.25">
      <c r="A30" s="43"/>
      <c r="B30" s="43"/>
      <c r="C30" s="43"/>
      <c r="D30" s="43"/>
      <c r="E30" s="43"/>
      <c r="F30" s="43"/>
      <c r="G30" s="43"/>
      <c r="H30" s="43"/>
      <c r="I30" s="43"/>
      <c r="J30" s="43"/>
      <c r="K30" s="11" t="s">
        <v>12</v>
      </c>
      <c r="L30" s="7">
        <f>ROUND(L27*5%,0)</f>
        <v>0</v>
      </c>
    </row>
    <row r="31" spans="1:12" s="29" customFormat="1" x14ac:dyDescent="0.25">
      <c r="A31" s="43"/>
      <c r="B31" s="43"/>
      <c r="C31" s="43"/>
      <c r="D31" s="43"/>
      <c r="E31" s="43"/>
      <c r="F31" s="43"/>
      <c r="G31" s="43"/>
      <c r="H31" s="43"/>
      <c r="I31" s="43"/>
      <c r="J31" s="43"/>
      <c r="K31" s="11" t="s">
        <v>13</v>
      </c>
      <c r="L31" s="5">
        <f>ROUND(L28*19%,0)</f>
        <v>0</v>
      </c>
    </row>
    <row r="32" spans="1:12" s="29" customFormat="1" x14ac:dyDescent="0.3">
      <c r="A32" s="43"/>
      <c r="B32" s="43"/>
      <c r="C32" s="43"/>
      <c r="D32" s="43"/>
      <c r="E32" s="43"/>
      <c r="F32" s="43"/>
      <c r="G32" s="43"/>
      <c r="H32" s="43"/>
      <c r="I32" s="43"/>
      <c r="J32" s="43"/>
      <c r="K32" s="10" t="s">
        <v>14</v>
      </c>
      <c r="L32" s="6">
        <f>SUM(L30:L31)</f>
        <v>0</v>
      </c>
    </row>
    <row r="33" spans="1:12" s="29" customFormat="1" ht="59.25" customHeight="1" x14ac:dyDescent="0.3">
      <c r="A33" s="43"/>
      <c r="B33" s="43"/>
      <c r="C33" s="43"/>
      <c r="D33" s="43"/>
      <c r="E33" s="43"/>
      <c r="F33" s="43"/>
      <c r="G33" s="43"/>
      <c r="H33" s="43"/>
      <c r="I33" s="43"/>
      <c r="J33" s="43"/>
      <c r="K33" s="12" t="s">
        <v>15</v>
      </c>
      <c r="L33" s="6">
        <f>+L29+L32</f>
        <v>0</v>
      </c>
    </row>
    <row r="34" spans="1:12" x14ac:dyDescent="0.35">
      <c r="B34" s="40"/>
      <c r="C34" s="40"/>
    </row>
    <row r="35" spans="1:12" x14ac:dyDescent="0.35">
      <c r="B35" s="40"/>
      <c r="C35" s="40"/>
    </row>
    <row r="36" spans="1:12" x14ac:dyDescent="0.35">
      <c r="B36" s="40"/>
      <c r="C36" s="40"/>
    </row>
    <row r="37" spans="1:12" x14ac:dyDescent="0.35">
      <c r="B37" s="40"/>
      <c r="C37" s="40"/>
    </row>
    <row r="38" spans="1:12" ht="15" thickBot="1" x14ac:dyDescent="0.4">
      <c r="B38" s="56"/>
      <c r="C38" s="56"/>
    </row>
    <row r="39" spans="1:12" x14ac:dyDescent="0.35">
      <c r="B39" s="48" t="s">
        <v>20</v>
      </c>
      <c r="C39" s="48"/>
    </row>
    <row r="41" spans="1:12" x14ac:dyDescent="0.35">
      <c r="A41" s="34" t="s">
        <v>38</v>
      </c>
    </row>
  </sheetData>
  <sheetProtection algorithmName="SHA-512" hashValue="0sfSzIURJApHpcI+f+KUYr5+T7RyWIDxWI3YNVjksUnstfLqjIujrIPfSHVMDmR/9YKXWNg45Hko+HJKak8qWQ==" saltValue="5PdmWk8EcfF73xGEiPZ7xQ==" spinCount="100000" sheet="1" formatRows="0" insertRows="0" deleteRows="0" selectLockedCells="1"/>
  <mergeCells count="19">
    <mergeCell ref="A2:A5"/>
    <mergeCell ref="D12:G12"/>
    <mergeCell ref="K2:L2"/>
    <mergeCell ref="K3:L3"/>
    <mergeCell ref="K4:L4"/>
    <mergeCell ref="K5:L5"/>
    <mergeCell ref="A12:B16"/>
    <mergeCell ref="B2:J2"/>
    <mergeCell ref="B3:J3"/>
    <mergeCell ref="B4:J5"/>
    <mergeCell ref="A28:J33"/>
    <mergeCell ref="A27:J27"/>
    <mergeCell ref="A10:B10"/>
    <mergeCell ref="B39:C39"/>
    <mergeCell ref="D14:G14"/>
    <mergeCell ref="D16:G16"/>
    <mergeCell ref="F10:G10"/>
    <mergeCell ref="J10:K10"/>
    <mergeCell ref="B38:C38"/>
  </mergeCells>
  <dataValidations count="1">
    <dataValidation type="whole" allowBlank="1" showInputMessage="1" showErrorMessage="1" sqref="F20:F25">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2021-09-07T22:14:09Z</dcterms:modified>
</cp:coreProperties>
</file>