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CAMILO ZABALA\Desktop\FASE 1 DESARROLLO TECNOLGICO INV 64\"/>
    </mc:Choice>
  </mc:AlternateContent>
  <xr:revisionPtr revIDLastSave="0" documentId="8_{A80A8135-79CC-47D2-8C12-5652FD10D191}" xr6:coauthVersionLast="44" xr6:coauthVersionMax="44"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Hoja1!$A$1:$K$34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7" i="1" l="1"/>
  <c r="H17" i="1" s="1"/>
  <c r="I17" i="1"/>
  <c r="J17" i="1" s="1"/>
  <c r="K17" i="1" s="1"/>
  <c r="G18" i="1"/>
  <c r="H18" i="1" s="1"/>
  <c r="I18" i="1"/>
  <c r="J18" i="1" s="1"/>
  <c r="G16" i="1"/>
  <c r="H16" i="1" s="1"/>
  <c r="I16" i="1"/>
  <c r="J16" i="1" s="1"/>
  <c r="I15" i="1"/>
  <c r="G15" i="1"/>
  <c r="H15" i="1" s="1"/>
  <c r="K18" i="1" l="1"/>
  <c r="K16" i="1"/>
  <c r="J15" i="1"/>
  <c r="K15" i="1" s="1"/>
  <c r="K20" i="1" l="1"/>
  <c r="K19" i="1" l="1"/>
  <c r="K23" i="1" l="1"/>
  <c r="K21" i="1" l="1"/>
  <c r="K24" i="1" s="1"/>
  <c r="K25" i="1" l="1"/>
  <c r="K22" i="1"/>
  <c r="K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<sst xmlns="http://schemas.openxmlformats.org/spreadsheetml/2006/main" count="38" uniqueCount="34">
  <si>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</si>
  <si>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</si>
  <si>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</si>
  <si>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</si>
  <si>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</si>
  <si>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</si>
  <si>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</si>
  <si>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</si>
  <si>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</si>
  <si>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</si>
  <si>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</si>
  <si>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</si>
  <si>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</si>
  <si>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</si>
  <si>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</si>
  <si>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</si>
  <si>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</si>
  <si>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</si>
  <si>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</si>
  <si>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</si>
  <si>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</si>
  <si>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</si>
  <si>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</si>
  <si>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</si>
  <si>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</si>
  <si>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</si>
  <si>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Anexo 3</t>
  </si>
  <si>
    <t>PROPUESTA ECONÓMICA</t>
  </si>
  <si>
    <r>
      <rPr>
        <b/>
        <sz val="9.5"/>
        <color theme="1"/>
        <rFont val="Arial"/>
        <family val="2"/>
      </rPr>
      <t xml:space="preserve">FECHA DE ELABORACIÓN:   </t>
    </r>
    <r>
      <rPr>
        <sz val="9.5"/>
        <color theme="1"/>
        <rFont val="Arial"/>
        <family val="2"/>
      </rPr>
      <t xml:space="preserve">  </t>
    </r>
    <r>
      <rPr>
        <sz val="9.5"/>
        <color theme="0" tint="-0.34998626667073579"/>
        <rFont val="Arial"/>
        <family val="2"/>
      </rPr>
      <t xml:space="preserve"> AÑO   /   MES   /   DÍA</t>
    </r>
  </si>
  <si>
    <t>Pruebas de Funcionalidad y Calidad , ENTREGA</t>
  </si>
  <si>
    <t xml:space="preserve">Levantamiento y análisis de requerimientos funcionales: En caso de requerirse, se debe realizar la definición funcional de los requerimientos registrados, conjuntamente con el usuario final, una vez se defina su viabilidad. Para ello se debe utilizar la documentación definida en el  sitema de Gestión para los procesos de la Dirección de Sistemas y Tecnologías, la cual será suministrada al Contratista para su aplicación. </t>
  </si>
  <si>
    <t xml:space="preserve">Definición de Arquitectura: Se debe entregar la documentación donde se determine cómo funciona la solución de forma general. Consiste en  ncorporar consideraciones de la plataforma tecnológica sobre la cual funcionará la solución. En caso de requerirse, el contratista deberá definir los  casos de Uso para cubrir las funciones que realizará el sistema y se transforman las entidades definidas en el análisis de requisitos en clases de  diseño, obteniendo un modelo cercano a la programación orientada a objetos, así como, en caso de requerirse, modelaje de procesos de negocio,  diseño de mockups, simulación, integración con sistemas, administración de reglas de negocio, obteniendo un modelo de acuerdo a la  programación orientada a procesos. Para ello se debe utilizar, como mínimo, la documentación definida en el sistema de Gestión de la Entidad, la cual será suministrada al Contratista para su aplicación. </t>
  </si>
  <si>
    <t>Programación o Construcción de Software: Después de aprobada por parte de la Universidad de Cundinamarca, la valoración, la estructuración, arquitectura y las condiciones de entrega de la solución presentadas por el Contratista, éste asignará sus recursos (humanos y de ambientes) e iniciará la etapa de construcción del software. Para cada desarrollo solicitado y aprobado por la Universidad de Cundinamarca, el Contratista deberá controlar la versión del software en la herramienta oficial de gestión de la configuración. En esta etapa se deben contemplar las pruebas unitarias realizadas por el desarrollador, que permitan comprobar el correcto funcionamiento de cada unidad de código.</t>
  </si>
  <si>
    <t>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</si>
</sst>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9.5"/>
      <color theme="1"/>
      <name val="Arial"/>
      <family val="2"/>
    </font>
    <font>
      <sz val="9.5"/>
      <color theme="1"/>
      <name val="Calibri"/>
      <family val="2"/>
      <scheme val="minor"/>
    </font>
    <font>
      <sz val="9.5"/>
      <color theme="1"/>
      <name val="Arial"/>
      <family val="2"/>
    </font>
    <font>
      <sz val="9.5"/>
      <color theme="0" tint="-0.34998626667073579"/>
      <name val="Arial"/>
      <family val="2"/>
    </font>
    <font>
      <b/>
      <sz val="9.5"/>
      <color theme="0"/>
      <name val="Arial"/>
      <family val="2"/>
    </font>
    <font>
      <sz val="9.5"/>
      <name val="Arial"/>
      <family val="2"/>
    </font>
    <font>
      <sz val="11"/>
      <color theme="1"/>
      <name val="Arial"/>
      <family val="2"/>
    </font>
    <font>
      <b/>
      <sz val="11"/>
      <color theme="1"/>
      <name val="Arial"/>
      <family val="2"/>
    </font>
    <font>
      <sz val="8"/>
      <name val="Calibri"/>
      <family val="2"/>
      <scheme val="minor"/>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64">
    <xf numFmtId="0" fontId="0" fillId="0" borderId="0" xfId="0"/>
    <xf numFmtId="9" fontId="0" fillId="0" borderId="0" xfId="1" applyFont="1"/>
    <xf numFmtId="0" fontId="5" fillId="2" borderId="0" xfId="0" applyFont="1" applyFill="1"/>
    <xf numFmtId="0" fontId="6" fillId="2" borderId="0" xfId="0" applyFont="1" applyFill="1" applyAlignment="1">
      <alignment horizontal="center"/>
    </xf>
    <xf numFmtId="0" fontId="6"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6" fillId="2" borderId="0" xfId="0" applyFont="1" applyFill="1" applyBorder="1" applyAlignment="1">
      <alignment horizontal="left"/>
    </xf>
    <xf numFmtId="0" fontId="4" fillId="2" borderId="0" xfId="0" applyFont="1" applyFill="1" applyBorder="1" applyAlignment="1">
      <alignment horizontal="left"/>
    </xf>
    <xf numFmtId="0" fontId="6" fillId="2" borderId="6" xfId="0" applyFont="1" applyFill="1" applyBorder="1" applyAlignment="1">
      <alignment horizontal="center" vertical="center" wrapText="1"/>
    </xf>
    <xf numFmtId="0" fontId="6" fillId="2" borderId="0" xfId="0" applyFont="1" applyFill="1" applyAlignment="1">
      <alignment horizontal="left"/>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165" fontId="8" fillId="3" borderId="17" xfId="3" applyFont="1" applyFill="1" applyBorder="1" applyAlignment="1" applyProtection="1">
      <alignment horizontal="center" vertical="center" wrapText="1"/>
      <protection locked="0"/>
    </xf>
    <xf numFmtId="165" fontId="8" fillId="3" borderId="18" xfId="3" applyFont="1" applyFill="1" applyBorder="1" applyAlignment="1" applyProtection="1">
      <alignment horizontal="center" vertical="center" wrapText="1"/>
      <protection locked="0"/>
    </xf>
    <xf numFmtId="0" fontId="5" fillId="2" borderId="0" xfId="0" applyFont="1" applyFill="1" applyAlignment="1">
      <alignment vertical="center"/>
    </xf>
    <xf numFmtId="165" fontId="9" fillId="0" borderId="1" xfId="3" applyFont="1" applyFill="1" applyBorder="1" applyAlignment="1" applyProtection="1">
      <alignment horizontal="center" vertical="center"/>
      <protection locked="0"/>
    </xf>
    <xf numFmtId="165" fontId="6" fillId="0" borderId="1" xfId="3" applyFont="1" applyFill="1" applyBorder="1" applyAlignment="1" applyProtection="1">
      <alignment horizontal="center" vertical="center"/>
      <protection hidden="1"/>
    </xf>
    <xf numFmtId="165" fontId="6" fillId="0" borderId="20" xfId="3" applyFont="1" applyFill="1" applyBorder="1" applyAlignment="1" applyProtection="1">
      <alignment vertical="center"/>
      <protection hidden="1"/>
    </xf>
    <xf numFmtId="165" fontId="6" fillId="0" borderId="20" xfId="4" applyFont="1" applyBorder="1" applyProtection="1">
      <protection hidden="1"/>
    </xf>
    <xf numFmtId="165" fontId="4" fillId="0" borderId="20" xfId="4" applyFont="1" applyBorder="1" applyProtection="1">
      <protection hidden="1"/>
    </xf>
    <xf numFmtId="165" fontId="6" fillId="0" borderId="20" xfId="4" applyFont="1" applyFill="1" applyBorder="1" applyProtection="1">
      <protection hidden="1"/>
    </xf>
    <xf numFmtId="165" fontId="4" fillId="0" borderId="22" xfId="4" applyFont="1" applyBorder="1" applyProtection="1">
      <protection hidden="1"/>
    </xf>
    <xf numFmtId="0" fontId="6" fillId="0" borderId="0" xfId="0" applyFont="1" applyAlignment="1">
      <alignment vertical="center"/>
    </xf>
    <xf numFmtId="0" fontId="6" fillId="2" borderId="0" xfId="0" applyFont="1" applyFill="1" applyAlignment="1">
      <alignment horizontal="center" wrapText="1"/>
    </xf>
    <xf numFmtId="0" fontId="6" fillId="2" borderId="0" xfId="0" applyFont="1" applyFill="1" applyBorder="1" applyAlignment="1">
      <alignment horizontal="left" wrapText="1"/>
    </xf>
    <xf numFmtId="0" fontId="6" fillId="2" borderId="0" xfId="0" applyFont="1" applyFill="1" applyAlignment="1">
      <alignment wrapText="1"/>
    </xf>
    <xf numFmtId="0" fontId="6" fillId="2" borderId="15" xfId="0" applyFont="1" applyFill="1" applyBorder="1" applyAlignment="1">
      <alignment horizontal="center" wrapText="1"/>
    </xf>
    <xf numFmtId="0" fontId="4" fillId="2" borderId="14" xfId="0" applyFont="1" applyFill="1" applyBorder="1" applyAlignment="1">
      <alignment horizontal="center" wrapText="1"/>
    </xf>
    <xf numFmtId="0" fontId="13" fillId="0" borderId="28" xfId="0" applyFont="1" applyBorder="1" applyAlignment="1">
      <alignment vertical="center" wrapText="1"/>
    </xf>
    <xf numFmtId="0" fontId="13" fillId="0" borderId="19"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4" fillId="2" borderId="0" xfId="0" applyFont="1" applyFill="1" applyAlignment="1">
      <alignment vertical="center" wrapText="1"/>
    </xf>
    <xf numFmtId="9" fontId="6" fillId="0" borderId="1" xfId="1" applyFont="1" applyFill="1" applyBorder="1" applyAlignment="1" applyProtection="1">
      <alignment horizontal="center" vertical="center"/>
      <protection locked="0"/>
    </xf>
    <xf numFmtId="0" fontId="11" fillId="2" borderId="23"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protection locked="0"/>
    </xf>
    <xf numFmtId="0" fontId="10" fillId="2" borderId="25"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center"/>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6"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65" fontId="6" fillId="0" borderId="1" xfId="3" applyFont="1" applyBorder="1" applyAlignment="1" applyProtection="1">
      <alignment horizontal="right" vertical="center"/>
      <protection hidden="1"/>
    </xf>
    <xf numFmtId="165" fontId="4" fillId="0" borderId="1" xfId="3" applyFont="1" applyBorder="1" applyAlignment="1" applyProtection="1">
      <alignment horizontal="right" vertical="center"/>
      <protection hidden="1"/>
    </xf>
    <xf numFmtId="165" fontId="4" fillId="0" borderId="21" xfId="3" applyFont="1" applyBorder="1" applyAlignment="1" applyProtection="1">
      <alignment horizontal="right" vertical="center" wrapText="1"/>
      <protection hidden="1"/>
    </xf>
    <xf numFmtId="165" fontId="6" fillId="0" borderId="2" xfId="3" applyFont="1" applyBorder="1" applyAlignment="1" applyProtection="1">
      <alignment horizontal="right" vertical="center" wrapText="1"/>
      <protection hidden="1"/>
    </xf>
    <xf numFmtId="165" fontId="6" fillId="0" borderId="1" xfId="3" applyFont="1" applyBorder="1" applyAlignment="1" applyProtection="1">
      <alignment horizontal="right" vertical="center" wrapText="1"/>
      <protection hidden="1"/>
    </xf>
  </cellXfs>
  <cellStyles count="8">
    <cellStyle name="Millares" xfId="4" builtinId="3"/>
    <cellStyle name="Millares [0] 2" xfId="2" xr:uid="{00000000-0005-0000-0000-000001000000}"/>
    <cellStyle name="Millares [0] 2 2" xfId="5" xr:uid="{00000000-0005-0000-0000-000002000000}"/>
    <cellStyle name="Millares 2" xfId="3" xr:uid="{00000000-0005-0000-0000-000003000000}"/>
    <cellStyle name="Millares 2 2" xfId="6" xr:uid="{00000000-0005-0000-0000-000004000000}"/>
    <cellStyle name="Millares 3" xfId="7" xr:uid="{00000000-0005-0000-0000-000005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43861</xdr:rowOff>
    </xdr:from>
    <xdr:to>
      <xdr:col>1</xdr:col>
      <xdr:colOff>553250</xdr:colOff>
      <xdr:row>4</xdr:row>
      <xdr:rowOff>120358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43861"/>
          <a:ext cx="667268" cy="72964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view="pageBreakPreview" topLeftCell="A6" zoomScale="70" zoomScaleNormal="70" zoomScaleSheetLayoutView="70" zoomScalePageLayoutView="55" workbookViewId="0">
      <selection activeCell="D15" sqref="D15"/>
    </sheetView>
  </sheetViews>
  <sheetFormatPr baseColWidth="10" defaultColWidth="11.42578125" defaultRowHeight="12.75" x14ac:dyDescent="0.2"/>
  <cols>
    <col min="1" max="1" width="7.28515625" style="4" customWidth="1"/>
    <col min="2" max="2" width="106.7109375" style="26" customWidth="1"/>
    <col min="3" max="3" width="6.28515625" style="4" customWidth="1"/>
    <col min="4" max="4" width="14.7109375" style="4" customWidth="1"/>
    <col min="5" max="5" width="15" style="4" customWidth="1"/>
    <col min="6" max="6" width="11.28515625" style="4" customWidth="1"/>
    <col min="7" max="7" width="15" style="4" customWidth="1"/>
    <col min="8" max="8" width="15" style="2" customWidth="1"/>
    <col min="9" max="9" width="16" style="2" customWidth="1"/>
    <col min="10" max="10" width="17.28515625" style="2" customWidth="1"/>
    <col min="11" max="11" width="21.7109375" style="2" customWidth="1"/>
    <col min="12" max="16384" width="11.42578125" style="2"/>
  </cols>
  <sheetData>
    <row r="1" spans="1:11" x14ac:dyDescent="0.2">
      <c r="A1" s="43" t="s">
        <v>26</v>
      </c>
      <c r="B1" s="43"/>
      <c r="C1" s="43"/>
      <c r="D1" s="43"/>
      <c r="E1" s="43"/>
      <c r="F1" s="43"/>
      <c r="G1" s="43"/>
      <c r="H1" s="43"/>
      <c r="I1" s="43"/>
      <c r="J1" s="43"/>
      <c r="K1" s="43"/>
    </row>
    <row r="2" spans="1:11" x14ac:dyDescent="0.2">
      <c r="A2" s="43" t="s">
        <v>27</v>
      </c>
      <c r="B2" s="43"/>
      <c r="C2" s="43"/>
      <c r="D2" s="43"/>
      <c r="E2" s="43"/>
      <c r="F2" s="43"/>
      <c r="G2" s="43"/>
      <c r="H2" s="43"/>
      <c r="I2" s="43"/>
      <c r="J2" s="43"/>
      <c r="K2" s="43"/>
    </row>
    <row r="3" spans="1:11" x14ac:dyDescent="0.2">
      <c r="A3" s="44"/>
      <c r="B3" s="44"/>
      <c r="C3" s="44"/>
      <c r="D3" s="44"/>
      <c r="E3" s="44"/>
      <c r="F3" s="44"/>
      <c r="G3" s="44"/>
      <c r="H3" s="44"/>
      <c r="I3" s="44"/>
      <c r="J3" s="44"/>
      <c r="K3" s="44"/>
    </row>
    <row r="4" spans="1:11" x14ac:dyDescent="0.2">
      <c r="A4" s="3"/>
      <c r="B4" s="24"/>
      <c r="C4" s="3"/>
      <c r="D4" s="3"/>
      <c r="E4" s="3"/>
      <c r="F4" s="3"/>
      <c r="G4" s="3"/>
      <c r="H4" s="3"/>
      <c r="I4" s="3"/>
      <c r="J4" s="3"/>
      <c r="K4" s="3"/>
    </row>
    <row r="5" spans="1:11" x14ac:dyDescent="0.2">
      <c r="A5" s="3"/>
      <c r="B5" s="24"/>
      <c r="C5" s="3"/>
      <c r="D5" s="3"/>
      <c r="E5" s="3"/>
      <c r="F5" s="3"/>
      <c r="G5" s="3"/>
      <c r="H5" s="3"/>
      <c r="I5" s="3"/>
      <c r="J5" s="3"/>
      <c r="K5" s="3"/>
    </row>
    <row r="6" spans="1:11" ht="25.5" customHeight="1" x14ac:dyDescent="0.2">
      <c r="A6" s="54" t="s">
        <v>28</v>
      </c>
      <c r="B6" s="54"/>
      <c r="D6" s="5" t="s">
        <v>19</v>
      </c>
      <c r="E6" s="55"/>
      <c r="F6" s="56"/>
      <c r="H6" s="6" t="s">
        <v>15</v>
      </c>
      <c r="I6" s="57"/>
      <c r="J6" s="58"/>
    </row>
    <row r="7" spans="1:11" ht="13.5" thickBot="1" x14ac:dyDescent="0.25">
      <c r="A7" s="7"/>
      <c r="B7" s="25"/>
      <c r="D7" s="8"/>
      <c r="E7" s="8"/>
      <c r="F7" s="8"/>
      <c r="H7" s="8"/>
      <c r="I7" s="7"/>
      <c r="J7" s="7"/>
    </row>
    <row r="8" spans="1:11" ht="13.15" customHeight="1" thickBot="1" x14ac:dyDescent="0.25">
      <c r="A8" s="48" t="s">
        <v>24</v>
      </c>
      <c r="B8" s="49"/>
      <c r="C8" s="45" t="s">
        <v>16</v>
      </c>
      <c r="D8" s="46"/>
      <c r="E8" s="46"/>
      <c r="F8" s="47"/>
      <c r="G8" s="9"/>
      <c r="H8" s="8"/>
    </row>
    <row r="9" spans="1:11" ht="13.15" customHeight="1" thickBot="1" x14ac:dyDescent="0.25">
      <c r="A9" s="50"/>
      <c r="B9" s="51"/>
      <c r="C9" s="10"/>
      <c r="D9" s="8"/>
      <c r="E9" s="8"/>
      <c r="F9" s="8"/>
      <c r="H9" s="8"/>
    </row>
    <row r="10" spans="1:11" ht="13.15" customHeight="1" thickBot="1" x14ac:dyDescent="0.25">
      <c r="A10" s="50"/>
      <c r="B10" s="51"/>
      <c r="C10" s="45" t="s">
        <v>17</v>
      </c>
      <c r="D10" s="46"/>
      <c r="E10" s="46"/>
      <c r="F10" s="47"/>
      <c r="G10" s="9"/>
      <c r="H10" s="8"/>
    </row>
    <row r="11" spans="1:11" ht="13.15" customHeight="1" thickBot="1" x14ac:dyDescent="0.25">
      <c r="A11" s="50"/>
      <c r="B11" s="51"/>
      <c r="D11" s="8"/>
      <c r="E11" s="8"/>
      <c r="F11" s="8"/>
      <c r="H11" s="8"/>
    </row>
    <row r="12" spans="1:11" ht="13.15" customHeight="1" thickBot="1" x14ac:dyDescent="0.25">
      <c r="A12" s="52"/>
      <c r="B12" s="53"/>
      <c r="C12" s="45" t="s">
        <v>20</v>
      </c>
      <c r="D12" s="46"/>
      <c r="E12" s="46"/>
      <c r="F12" s="47"/>
      <c r="G12" s="9"/>
      <c r="H12" s="8"/>
      <c r="I12" s="7"/>
      <c r="J12" s="7"/>
    </row>
    <row r="13" spans="1:11" ht="13.5" thickBot="1" x14ac:dyDescent="0.25"/>
    <row r="14" spans="1:11" s="15" customFormat="1" ht="63" customHeight="1" x14ac:dyDescent="0.25">
      <c r="A14" s="11" t="s">
        <v>25</v>
      </c>
      <c r="B14" s="12" t="s">
        <v>1</v>
      </c>
      <c r="C14" s="12" t="s">
        <v>2</v>
      </c>
      <c r="D14" s="12" t="s">
        <v>22</v>
      </c>
      <c r="E14" s="13" t="s">
        <v>3</v>
      </c>
      <c r="F14" s="13" t="s">
        <v>23</v>
      </c>
      <c r="G14" s="13" t="s">
        <v>4</v>
      </c>
      <c r="H14" s="13" t="s">
        <v>5</v>
      </c>
      <c r="I14" s="13" t="s">
        <v>6</v>
      </c>
      <c r="J14" s="13" t="s">
        <v>7</v>
      </c>
      <c r="K14" s="14" t="s">
        <v>8</v>
      </c>
    </row>
    <row r="15" spans="1:11" s="32" customFormat="1" ht="33.75" x14ac:dyDescent="0.25">
      <c r="A15" s="30">
        <v>1</v>
      </c>
      <c r="B15" s="29" t="s">
        <v>30</v>
      </c>
      <c r="C15" s="31"/>
      <c r="D15" s="31" t="s">
        <v>33</v>
      </c>
      <c r="E15" s="16"/>
      <c r="F15" s="33">
        <v>0</v>
      </c>
      <c r="G15" s="17">
        <f t="shared" ref="G15" si="0">+ROUND(E15*F15,0)</f>
        <v>0</v>
      </c>
      <c r="H15" s="17">
        <f t="shared" ref="H15" si="1">ROUND(E15+G15,0)</f>
        <v>0</v>
      </c>
      <c r="I15" s="17">
        <f t="shared" ref="I15" si="2">ROUND(E15*C15,0)</f>
        <v>0</v>
      </c>
      <c r="J15" s="17">
        <f t="shared" ref="J15" si="3">ROUND(I15*F15,0)</f>
        <v>0</v>
      </c>
      <c r="K15" s="18">
        <f>ROUND(I15+J15,0)</f>
        <v>0</v>
      </c>
    </row>
    <row r="16" spans="1:11" s="32" customFormat="1" ht="78.75" x14ac:dyDescent="0.25">
      <c r="A16" s="30">
        <v>2</v>
      </c>
      <c r="B16" s="29" t="s">
        <v>31</v>
      </c>
      <c r="C16" s="31"/>
      <c r="D16" s="31" t="s">
        <v>33</v>
      </c>
      <c r="E16" s="16"/>
      <c r="F16" s="33">
        <v>0</v>
      </c>
      <c r="G16" s="17">
        <f t="shared" ref="G16:G17" si="4">+ROUND(E16*F16,0)</f>
        <v>0</v>
      </c>
      <c r="H16" s="17">
        <f t="shared" ref="H16:H17" si="5">ROUND(E16+G16,0)</f>
        <v>0</v>
      </c>
      <c r="I16" s="17">
        <f t="shared" ref="I16:I17" si="6">ROUND(E16*C16,0)</f>
        <v>0</v>
      </c>
      <c r="J16" s="17">
        <f t="shared" ref="J16:J17" si="7">ROUND(I16*F16,0)</f>
        <v>0</v>
      </c>
      <c r="K16" s="18">
        <f>ROUND(I16+J16,0)</f>
        <v>0</v>
      </c>
    </row>
    <row r="17" spans="1:11" s="32" customFormat="1" ht="56.25" x14ac:dyDescent="0.25">
      <c r="A17" s="30">
        <v>3</v>
      </c>
      <c r="B17" s="29" t="s">
        <v>32</v>
      </c>
      <c r="C17" s="31"/>
      <c r="D17" s="31" t="s">
        <v>33</v>
      </c>
      <c r="E17" s="16"/>
      <c r="F17" s="33">
        <v>0</v>
      </c>
      <c r="G17" s="17">
        <f t="shared" si="4"/>
        <v>0</v>
      </c>
      <c r="H17" s="17">
        <f t="shared" si="5"/>
        <v>0</v>
      </c>
      <c r="I17" s="17">
        <f t="shared" si="6"/>
        <v>0</v>
      </c>
      <c r="J17" s="17">
        <f t="shared" si="7"/>
        <v>0</v>
      </c>
      <c r="K17" s="18">
        <f t="shared" ref="K17:K18" si="8">ROUND(I17+J17,0)</f>
        <v>0</v>
      </c>
    </row>
    <row r="18" spans="1:11" s="32" customFormat="1" x14ac:dyDescent="0.25">
      <c r="A18" s="30">
        <v>4</v>
      </c>
      <c r="B18" s="29" t="s">
        <v>29</v>
      </c>
      <c r="C18" s="31"/>
      <c r="D18" s="31" t="s">
        <v>33</v>
      </c>
      <c r="E18" s="16"/>
      <c r="F18" s="33">
        <v>0</v>
      </c>
      <c r="G18" s="17">
        <f t="shared" ref="G18" si="9">+ROUND(E18*F18,0)</f>
        <v>0</v>
      </c>
      <c r="H18" s="17">
        <f t="shared" ref="H18" si="10">ROUND(E18+G18,0)</f>
        <v>0</v>
      </c>
      <c r="I18" s="17">
        <f t="shared" ref="I18" si="11">ROUND(E18*C18,0)</f>
        <v>0</v>
      </c>
      <c r="J18" s="17">
        <f t="shared" ref="J18" si="12">ROUND(I18*F18,0)</f>
        <v>0</v>
      </c>
      <c r="K18" s="18">
        <f t="shared" si="8"/>
        <v>0</v>
      </c>
    </row>
    <row r="19" spans="1:11" s="15" customFormat="1" ht="20.45" customHeight="1" x14ac:dyDescent="0.2">
      <c r="A19" s="34"/>
      <c r="B19" s="35"/>
      <c r="C19" s="35"/>
      <c r="D19" s="35"/>
      <c r="E19" s="35"/>
      <c r="F19" s="35"/>
      <c r="G19" s="36"/>
      <c r="H19" s="62" t="s">
        <v>21</v>
      </c>
      <c r="I19" s="63"/>
      <c r="J19" s="63"/>
      <c r="K19" s="19">
        <f>SUMIF(F:F,0%,I:I)</f>
        <v>0</v>
      </c>
    </row>
    <row r="20" spans="1:11" s="15" customFormat="1" ht="20.45" customHeight="1" x14ac:dyDescent="0.2">
      <c r="A20" s="37"/>
      <c r="B20" s="38"/>
      <c r="C20" s="38"/>
      <c r="D20" s="38"/>
      <c r="E20" s="38"/>
      <c r="F20" s="38"/>
      <c r="G20" s="39"/>
      <c r="H20" s="63" t="s">
        <v>9</v>
      </c>
      <c r="I20" s="63"/>
      <c r="J20" s="63"/>
      <c r="K20" s="19">
        <f>SUMIF(F:F,5%,I:I)</f>
        <v>0</v>
      </c>
    </row>
    <row r="21" spans="1:11" s="15" customFormat="1" ht="20.45" customHeight="1" x14ac:dyDescent="0.2">
      <c r="A21" s="37"/>
      <c r="B21" s="38"/>
      <c r="C21" s="38"/>
      <c r="D21" s="38"/>
      <c r="E21" s="38"/>
      <c r="F21" s="38"/>
      <c r="G21" s="39"/>
      <c r="H21" s="63" t="s">
        <v>10</v>
      </c>
      <c r="I21" s="63"/>
      <c r="J21" s="63"/>
      <c r="K21" s="19">
        <f>SUMIF(F:F,19%,I:I)</f>
        <v>0</v>
      </c>
    </row>
    <row r="22" spans="1:11" s="15" customFormat="1" ht="20.45" customHeight="1" x14ac:dyDescent="0.2">
      <c r="A22" s="37"/>
      <c r="B22" s="38"/>
      <c r="C22" s="38"/>
      <c r="D22" s="38"/>
      <c r="E22" s="38"/>
      <c r="F22" s="38"/>
      <c r="G22" s="39"/>
      <c r="H22" s="60" t="s">
        <v>6</v>
      </c>
      <c r="I22" s="60"/>
      <c r="J22" s="60"/>
      <c r="K22" s="20">
        <f>SUM(K19:K21)</f>
        <v>0</v>
      </c>
    </row>
    <row r="23" spans="1:11" s="15" customFormat="1" ht="20.45" customHeight="1" x14ac:dyDescent="0.2">
      <c r="A23" s="37"/>
      <c r="B23" s="38"/>
      <c r="C23" s="38"/>
      <c r="D23" s="38"/>
      <c r="E23" s="38"/>
      <c r="F23" s="38"/>
      <c r="G23" s="39"/>
      <c r="H23" s="59" t="s">
        <v>11</v>
      </c>
      <c r="I23" s="59"/>
      <c r="J23" s="59"/>
      <c r="K23" s="21">
        <f>ROUND(K20*5%,0)</f>
        <v>0</v>
      </c>
    </row>
    <row r="24" spans="1:11" s="15" customFormat="1" ht="20.45" customHeight="1" x14ac:dyDescent="0.2">
      <c r="A24" s="37"/>
      <c r="B24" s="38"/>
      <c r="C24" s="38"/>
      <c r="D24" s="38"/>
      <c r="E24" s="38"/>
      <c r="F24" s="38"/>
      <c r="G24" s="39"/>
      <c r="H24" s="59" t="s">
        <v>12</v>
      </c>
      <c r="I24" s="59"/>
      <c r="J24" s="59"/>
      <c r="K24" s="19">
        <f>ROUND(K21*19%,0)</f>
        <v>0</v>
      </c>
    </row>
    <row r="25" spans="1:11" s="15" customFormat="1" ht="20.45" customHeight="1" x14ac:dyDescent="0.2">
      <c r="A25" s="37"/>
      <c r="B25" s="38"/>
      <c r="C25" s="38"/>
      <c r="D25" s="38"/>
      <c r="E25" s="38"/>
      <c r="F25" s="38"/>
      <c r="G25" s="39"/>
      <c r="H25" s="60" t="s">
        <v>13</v>
      </c>
      <c r="I25" s="60"/>
      <c r="J25" s="60"/>
      <c r="K25" s="20">
        <f>SUM(K23:K24)</f>
        <v>0</v>
      </c>
    </row>
    <row r="26" spans="1:11" s="15" customFormat="1" ht="13.5" thickBot="1" x14ac:dyDescent="0.25">
      <c r="A26" s="40"/>
      <c r="B26" s="41"/>
      <c r="C26" s="41"/>
      <c r="D26" s="41"/>
      <c r="E26" s="41"/>
      <c r="F26" s="41"/>
      <c r="G26" s="42"/>
      <c r="H26" s="61" t="s">
        <v>14</v>
      </c>
      <c r="I26" s="61"/>
      <c r="J26" s="61"/>
      <c r="K26" s="22">
        <f>+K22+K25</f>
        <v>0</v>
      </c>
    </row>
    <row r="31" spans="1:11" ht="13.5" thickBot="1" x14ac:dyDescent="0.25">
      <c r="B31" s="27"/>
    </row>
    <row r="32" spans="1:11" x14ac:dyDescent="0.2">
      <c r="B32" s="28" t="s">
        <v>18</v>
      </c>
    </row>
    <row r="34" spans="1:1" x14ac:dyDescent="0.2">
      <c r="A34" s="23" t="s">
        <v>0</v>
      </c>
    </row>
  </sheetData>
  <sheetProtection formatRows="0" insertRows="0" deleteRows="0"/>
  <mergeCells count="19">
    <mergeCell ref="H21:J21"/>
    <mergeCell ref="H22:J22"/>
    <mergeCell ref="H23:J23"/>
    <mergeCell ref="A19:G26"/>
    <mergeCell ref="A1:K1"/>
    <mergeCell ref="A2:K2"/>
    <mergeCell ref="A3:K3"/>
    <mergeCell ref="C8:F8"/>
    <mergeCell ref="A8:B12"/>
    <mergeCell ref="A6:B6"/>
    <mergeCell ref="C10:F10"/>
    <mergeCell ref="C12:F12"/>
    <mergeCell ref="E6:F6"/>
    <mergeCell ref="I6:J6"/>
    <mergeCell ref="H24:J24"/>
    <mergeCell ref="H25:J25"/>
    <mergeCell ref="H26:J26"/>
    <mergeCell ref="H19:J19"/>
    <mergeCell ref="H20:J20"/>
  </mergeCells>
  <phoneticPr fontId="12" type="noConversion"/>
  <dataValidations count="1">
    <dataValidation type="whole" allowBlank="1" showInputMessage="1" showErrorMessage="1" sqref="E15:E18"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5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CAMILO ZABALA</cp:lastModifiedBy>
  <cp:lastPrinted>2021-11-07T05:10:19Z</cp:lastPrinted>
  <dcterms:created xsi:type="dcterms:W3CDTF">2017-04-28T13:22:52Z</dcterms:created>
  <dcterms:modified xsi:type="dcterms:W3CDTF">2021-12-03T14:40:40Z</dcterms:modified>
</cp:coreProperties>
</file>