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06"/>
  <workbookPr/>
  <mc:AlternateContent xmlns:mc="http://schemas.openxmlformats.org/markup-compatibility/2006">
    <mc:Choice Requires="x15">
      <x15ac:absPath xmlns:x15ac="http://schemas.microsoft.com/office/spreadsheetml/2010/11/ac" url="C:\Users\yrios\Desktop\ANEXOS A LOS TÉRMINOS - 43\"/>
    </mc:Choice>
  </mc:AlternateContent>
  <xr:revisionPtr revIDLastSave="0" documentId="13_ncr:1_{73B82596-11BE-4CCA-B200-6414EEEE9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I17" i="1"/>
  <c r="G16" i="1"/>
  <c r="H16" i="1" s="1"/>
  <c r="I16" i="1"/>
  <c r="J16" i="1" s="1"/>
  <c r="K16" i="1" s="1"/>
  <c r="G15" i="1"/>
  <c r="H15" i="1" s="1"/>
  <c r="I15" i="1"/>
  <c r="J15" i="1" s="1"/>
  <c r="J17" i="1" l="1"/>
  <c r="K17" i="1" s="1"/>
  <c r="K15" i="1"/>
  <c r="K19" i="1"/>
  <c r="K18" i="1" l="1"/>
  <c r="K22" i="1" l="1"/>
  <c r="K20" i="1" l="1"/>
  <c r="K23" i="1" s="1"/>
  <c r="K24" i="1" l="1"/>
  <c r="K21" i="1"/>
  <c r="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<sst xmlns="http://schemas.openxmlformats.org/spreadsheetml/2006/main" count="46" uniqueCount="41">
  <si>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</si>
  <si>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</si>
  <si>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</si>
  <si>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 xml:space="preserve">COTIZANTE: </t>
  </si>
  <si>
    <t>NIT. Y/O C.C.</t>
  </si>
  <si>
    <t>TIPO DE CONTRIBUYENTE
 (Seleccione una de las siguientes opciones)</t>
  </si>
  <si>
    <t>PERSONAS NATURALES  NO RESPONSABLES DE IVA</t>
  </si>
  <si>
    <t>PERSONAS NATURALES  RESPONSABLES DE IVA</t>
  </si>
  <si>
    <t>PERSONAS JURÍDICAS</t>
  </si>
  <si>
    <t xml:space="preserve">ÍTEM </t>
  </si>
  <si>
    <t>ESPECIFICACIONES TÉCNICAS DE LOS BIENES Y/O SERVICIOS REQUERIDOS</t>
  </si>
  <si>
    <t xml:space="preserve">CANTIDAD </t>
  </si>
  <si>
    <t>UNIDAD DE MEDIDA</t>
  </si>
  <si>
    <t>VALOR UNITARIO</t>
  </si>
  <si>
    <t xml:space="preserve">PORCENTAJE DE IVA </t>
  </si>
  <si>
    <t xml:space="preserve">VALOR  IVA </t>
  </si>
  <si>
    <t xml:space="preserve">VALOR TOTAL UNITARIO </t>
  </si>
  <si>
    <t>SUBTOTAL</t>
  </si>
  <si>
    <t>IVA</t>
  </si>
  <si>
    <t>TOTAL</t>
  </si>
  <si>
    <t xml:space="preserve">Descapote a maquina E=0.20m </t>
  </si>
  <si>
    <t>UNIDAD</t>
  </si>
  <si>
    <t>Explanacion y extendida</t>
  </si>
  <si>
    <t xml:space="preserve">Transporte de material sobrante hasta sitio de disposicionfinal </t>
  </si>
  <si>
    <t>VALOR NO GRAVADO (TARIFA 0)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</si>
  <si>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</si>
  <si>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</si>
  <si>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</si>
  <si>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</si>
  <si>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</si>
  <si>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</si>
  <si>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 xml:space="preserve">FIRMA REPRESENTANTE LEGAL Y/O PERSONA NATURAL </t>
  </si>
  <si>
    <t>Código Serie Documental (Ver Tabla de Retención Documental).</t>
  </si>
  <si>
    <t>servicios</t>
  </si>
  <si>
    <t>bienes</t>
  </si>
  <si>
    <t>acces point</t>
  </si>
  <si>
    <t>dispositivos de red</t>
  </si>
  <si>
    <t>adecuación de un cd</t>
  </si>
  <si>
    <t>cableado estructurado</t>
  </si>
  <si>
    <t>mantenimiento</t>
  </si>
  <si>
    <t>instalacion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</si>
</sst>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1">
    <xf numFmtId="0" fontId="0" fillId="0" borderId="0" xfId="0"/>
    <xf numFmtId="9" fontId="0" fillId="0" borderId="0" xfId="1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165" fontId="5" fillId="0" borderId="16" xfId="4" applyFont="1" applyBorder="1" applyProtection="1">
      <protection hidden="1"/>
    </xf>
    <xf numFmtId="165" fontId="4" fillId="0" borderId="16" xfId="4" applyFont="1" applyBorder="1" applyProtection="1">
      <protection hidden="1"/>
    </xf>
    <xf numFmtId="165" fontId="5" fillId="0" borderId="16" xfId="4" applyFont="1" applyFill="1" applyBorder="1" applyProtection="1">
      <protection hidden="1"/>
    </xf>
    <xf numFmtId="165" fontId="4" fillId="0" borderId="18" xfId="4" applyFont="1" applyBorder="1" applyProtection="1">
      <protection hidden="1"/>
    </xf>
    <xf numFmtId="0" fontId="5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165" fontId="7" fillId="3" borderId="25" xfId="3" applyFont="1" applyFill="1" applyBorder="1" applyAlignment="1" applyProtection="1">
      <alignment horizontal="center" vertical="center" wrapText="1"/>
      <protection locked="0"/>
    </xf>
    <xf numFmtId="165" fontId="7" fillId="3" borderId="26" xfId="3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5" fontId="9" fillId="0" borderId="1" xfId="3" applyFont="1" applyFill="1" applyBorder="1" applyAlignment="1" applyProtection="1">
      <alignment horizontal="center" vertical="center" wrapText="1"/>
      <protection locked="0"/>
    </xf>
    <xf numFmtId="9" fontId="8" fillId="0" borderId="1" xfId="1" applyFont="1" applyFill="1" applyBorder="1" applyAlignment="1" applyProtection="1">
      <alignment horizontal="center" vertical="center" wrapText="1"/>
      <protection locked="0"/>
    </xf>
    <xf numFmtId="165" fontId="8" fillId="0" borderId="1" xfId="3" applyFont="1" applyFill="1" applyBorder="1" applyAlignment="1" applyProtection="1">
      <alignment horizontal="center" vertical="center" wrapText="1"/>
      <protection hidden="1"/>
    </xf>
    <xf numFmtId="165" fontId="8" fillId="0" borderId="1" xfId="3" applyFont="1" applyFill="1" applyBorder="1" applyAlignment="1" applyProtection="1">
      <alignment vertical="center" wrapText="1"/>
      <protection hidden="1"/>
    </xf>
    <xf numFmtId="0" fontId="10" fillId="2" borderId="1" xfId="0" applyFont="1" applyFill="1" applyBorder="1" applyAlignment="1">
      <alignment vertical="center" wrapText="1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5" fillId="0" borderId="1" xfId="3" applyFont="1" applyBorder="1" applyAlignment="1" applyProtection="1">
      <alignment horizontal="right" vertical="center"/>
      <protection hidden="1"/>
    </xf>
    <xf numFmtId="165" fontId="4" fillId="0" borderId="1" xfId="3" applyFont="1" applyBorder="1" applyAlignment="1" applyProtection="1">
      <alignment horizontal="right" vertical="center"/>
      <protection hidden="1"/>
    </xf>
    <xf numFmtId="165" fontId="4" fillId="0" borderId="17" xfId="3" applyFont="1" applyBorder="1" applyAlignment="1" applyProtection="1">
      <alignment horizontal="right" vertical="center" wrapText="1"/>
      <protection hidden="1"/>
    </xf>
    <xf numFmtId="165" fontId="5" fillId="0" borderId="2" xfId="3" applyFont="1" applyBorder="1" applyAlignment="1" applyProtection="1">
      <alignment horizontal="right" vertical="center" wrapText="1"/>
      <protection hidden="1"/>
    </xf>
    <xf numFmtId="165" fontId="5" fillId="0" borderId="1" xfId="3" applyFont="1" applyBorder="1" applyAlignment="1" applyProtection="1">
      <alignment horizontal="right" vertical="center" wrapText="1"/>
      <protection hidden="1"/>
    </xf>
  </cellXfs>
  <cellStyles count="5">
    <cellStyle name="Millares" xfId="4" builtinId="3"/>
    <cellStyle name="Millares [0] 2" xfId="2" xr:uid="{00000000-0005-0000-0000-000001000000}"/>
    <cellStyle name="Millares 2" xfId="3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4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topLeftCell="A4" zoomScale="70" zoomScaleNormal="70" zoomScaleSheetLayoutView="70" zoomScalePageLayoutView="55" workbookViewId="0">
      <selection activeCell="A18" sqref="A18:G25"/>
    </sheetView>
  </sheetViews>
  <sheetFormatPr defaultColWidth="11.42578125" defaultRowHeight="16.899999999999999"/>
  <cols>
    <col min="1" max="1" width="10.7109375" style="2" customWidth="1"/>
    <col min="2" max="2" width="65.140625" style="10" customWidth="1"/>
    <col min="3" max="3" width="16.28515625" style="2" customWidth="1"/>
    <col min="4" max="4" width="16.5703125" style="2" customWidth="1"/>
    <col min="5" max="5" width="16" style="2" customWidth="1"/>
    <col min="6" max="6" width="17.5703125" style="2" customWidth="1"/>
    <col min="7" max="7" width="15" style="2" customWidth="1"/>
    <col min="8" max="8" width="18.7109375" style="2" customWidth="1"/>
    <col min="9" max="9" width="16.7109375" style="2" customWidth="1"/>
    <col min="10" max="10" width="17.28515625" style="2" customWidth="1"/>
    <col min="11" max="11" width="21.7109375" style="2" customWidth="1"/>
    <col min="12" max="16384" width="11.42578125" style="2"/>
  </cols>
  <sheetData>
    <row r="1" spans="1:1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>
      <c r="A4" s="3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4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>
      <c r="A6" s="51" t="s">
        <v>2</v>
      </c>
      <c r="B6" s="51"/>
      <c r="D6" s="30" t="s">
        <v>3</v>
      </c>
      <c r="E6" s="52"/>
      <c r="F6" s="53"/>
      <c r="H6" s="5" t="s">
        <v>4</v>
      </c>
      <c r="I6" s="54"/>
      <c r="J6" s="55"/>
    </row>
    <row r="7" spans="1:11" ht="17.45" thickBot="1">
      <c r="A7" s="6"/>
      <c r="B7" s="7"/>
      <c r="D7" s="8"/>
      <c r="E7" s="8"/>
      <c r="F7" s="8"/>
      <c r="H7" s="8"/>
      <c r="I7" s="6"/>
      <c r="J7" s="6"/>
    </row>
    <row r="8" spans="1:11" ht="16.899999999999999" customHeight="1" thickBot="1">
      <c r="A8" s="45" t="s">
        <v>5</v>
      </c>
      <c r="B8" s="46"/>
      <c r="C8" s="42" t="s">
        <v>6</v>
      </c>
      <c r="D8" s="43"/>
      <c r="E8" s="43"/>
      <c r="F8" s="44"/>
      <c r="G8" s="9"/>
      <c r="H8" s="8"/>
    </row>
    <row r="9" spans="1:11" ht="16.899999999999999" customHeight="1" thickBot="1">
      <c r="A9" s="47"/>
      <c r="B9" s="48"/>
      <c r="C9" s="6"/>
      <c r="D9" s="8"/>
      <c r="E9" s="8"/>
      <c r="F9" s="8"/>
      <c r="H9" s="8"/>
    </row>
    <row r="10" spans="1:11" ht="16.899999999999999" customHeight="1" thickBot="1">
      <c r="A10" s="47"/>
      <c r="B10" s="48"/>
      <c r="C10" s="42" t="s">
        <v>7</v>
      </c>
      <c r="D10" s="43"/>
      <c r="E10" s="43"/>
      <c r="F10" s="44"/>
      <c r="G10" s="9"/>
      <c r="H10" s="8"/>
    </row>
    <row r="11" spans="1:11" ht="16.899999999999999" customHeight="1" thickBot="1">
      <c r="A11" s="47"/>
      <c r="B11" s="48"/>
      <c r="D11" s="8"/>
      <c r="E11" s="8"/>
      <c r="F11" s="8"/>
      <c r="H11" s="8"/>
    </row>
    <row r="12" spans="1:11" ht="16.899999999999999" customHeight="1" thickBot="1">
      <c r="A12" s="49"/>
      <c r="B12" s="50"/>
      <c r="C12" s="42" t="s">
        <v>8</v>
      </c>
      <c r="D12" s="43"/>
      <c r="E12" s="43"/>
      <c r="F12" s="44"/>
      <c r="G12" s="9"/>
      <c r="H12" s="8"/>
      <c r="I12" s="6"/>
      <c r="J12" s="6"/>
    </row>
    <row r="13" spans="1:11" ht="17.45" thickBot="1"/>
    <row r="14" spans="1:11" s="11" customFormat="1" ht="69.599999999999994" customHeight="1">
      <c r="A14" s="20" t="s">
        <v>9</v>
      </c>
      <c r="B14" s="21" t="s">
        <v>10</v>
      </c>
      <c r="C14" s="21" t="s">
        <v>11</v>
      </c>
      <c r="D14" s="21" t="s">
        <v>12</v>
      </c>
      <c r="E14" s="22" t="s">
        <v>13</v>
      </c>
      <c r="F14" s="22" t="s">
        <v>14</v>
      </c>
      <c r="G14" s="22" t="s">
        <v>15</v>
      </c>
      <c r="H14" s="22" t="s">
        <v>16</v>
      </c>
      <c r="I14" s="22" t="s">
        <v>17</v>
      </c>
      <c r="J14" s="22" t="s">
        <v>18</v>
      </c>
      <c r="K14" s="23" t="s">
        <v>19</v>
      </c>
    </row>
    <row r="15" spans="1:11" s="19" customFormat="1" ht="40.15" customHeight="1">
      <c r="A15" s="25">
        <v>1</v>
      </c>
      <c r="B15" s="24" t="s">
        <v>20</v>
      </c>
      <c r="C15" s="25">
        <v>2850</v>
      </c>
      <c r="D15" s="25" t="s">
        <v>21</v>
      </c>
      <c r="E15" s="26"/>
      <c r="F15" s="27"/>
      <c r="G15" s="28">
        <f t="shared" ref="G15" si="0">+ROUND(E15*F15,0)</f>
        <v>0</v>
      </c>
      <c r="H15" s="28">
        <f t="shared" ref="H15" si="1">ROUND(E15+G15,0)</f>
        <v>0</v>
      </c>
      <c r="I15" s="28">
        <f t="shared" ref="I15" si="2">ROUND(E15*C15,0)</f>
        <v>0</v>
      </c>
      <c r="J15" s="28">
        <f t="shared" ref="J15" si="3">ROUND(I15*F15,0)</f>
        <v>0</v>
      </c>
      <c r="K15" s="29">
        <f t="shared" ref="K15" si="4">ROUND(I15+J15,0)</f>
        <v>0</v>
      </c>
    </row>
    <row r="16" spans="1:11" s="19" customFormat="1" ht="40.15" customHeight="1">
      <c r="A16" s="25">
        <v>2</v>
      </c>
      <c r="B16" s="24" t="s">
        <v>22</v>
      </c>
      <c r="C16" s="25">
        <v>5087.25</v>
      </c>
      <c r="D16" s="25" t="s">
        <v>21</v>
      </c>
      <c r="E16" s="26"/>
      <c r="F16" s="27"/>
      <c r="G16" s="28">
        <f t="shared" ref="G16:G17" si="5">+ROUND(E16*F16,0)</f>
        <v>0</v>
      </c>
      <c r="H16" s="28">
        <f t="shared" ref="H16:H17" si="6">ROUND(E16+G16,0)</f>
        <v>0</v>
      </c>
      <c r="I16" s="28">
        <f t="shared" ref="I16:I17" si="7">ROUND(E16*C16,0)</f>
        <v>0</v>
      </c>
      <c r="J16" s="28">
        <f t="shared" ref="J16:J17" si="8">ROUND(I16*F16,0)</f>
        <v>0</v>
      </c>
      <c r="K16" s="29">
        <f t="shared" ref="K16:K17" si="9">ROUND(I16+J16,0)</f>
        <v>0</v>
      </c>
    </row>
    <row r="17" spans="1:11" s="19" customFormat="1" ht="40.15" customHeight="1">
      <c r="A17" s="25">
        <v>3</v>
      </c>
      <c r="B17" s="24" t="s">
        <v>23</v>
      </c>
      <c r="C17" s="25">
        <v>6613.42</v>
      </c>
      <c r="D17" s="25" t="s">
        <v>21</v>
      </c>
      <c r="E17" s="26"/>
      <c r="F17" s="27"/>
      <c r="G17" s="28">
        <f t="shared" si="5"/>
        <v>0</v>
      </c>
      <c r="H17" s="28">
        <f t="shared" si="6"/>
        <v>0</v>
      </c>
      <c r="I17" s="28">
        <f t="shared" si="7"/>
        <v>0</v>
      </c>
      <c r="J17" s="28">
        <f t="shared" si="8"/>
        <v>0</v>
      </c>
      <c r="K17" s="29">
        <f t="shared" si="9"/>
        <v>0</v>
      </c>
    </row>
    <row r="18" spans="1:11" s="11" customFormat="1" ht="20.45" customHeight="1">
      <c r="A18" s="31"/>
      <c r="B18" s="32"/>
      <c r="C18" s="32"/>
      <c r="D18" s="32"/>
      <c r="E18" s="32"/>
      <c r="F18" s="32"/>
      <c r="G18" s="33"/>
      <c r="H18" s="59" t="s">
        <v>24</v>
      </c>
      <c r="I18" s="60"/>
      <c r="J18" s="60"/>
      <c r="K18" s="12">
        <f>SUMIF(F:F,0%,I:I)</f>
        <v>0</v>
      </c>
    </row>
    <row r="19" spans="1:11" s="11" customFormat="1" ht="20.45" customHeight="1">
      <c r="A19" s="34"/>
      <c r="B19" s="35"/>
      <c r="C19" s="35"/>
      <c r="D19" s="35"/>
      <c r="E19" s="35"/>
      <c r="F19" s="35"/>
      <c r="G19" s="36"/>
      <c r="H19" s="60" t="s">
        <v>25</v>
      </c>
      <c r="I19" s="60"/>
      <c r="J19" s="60"/>
      <c r="K19" s="12">
        <f>SUMIF(F:F,5%,I:I)</f>
        <v>0</v>
      </c>
    </row>
    <row r="20" spans="1:11" s="11" customFormat="1" ht="20.45" customHeight="1">
      <c r="A20" s="34"/>
      <c r="B20" s="35"/>
      <c r="C20" s="35"/>
      <c r="D20" s="35"/>
      <c r="E20" s="35"/>
      <c r="F20" s="35"/>
      <c r="G20" s="36"/>
      <c r="H20" s="60" t="s">
        <v>26</v>
      </c>
      <c r="I20" s="60"/>
      <c r="J20" s="60"/>
      <c r="K20" s="12">
        <f>SUMIF(F:F,19%,I:I)</f>
        <v>0</v>
      </c>
    </row>
    <row r="21" spans="1:11" s="11" customFormat="1" ht="20.45" customHeight="1">
      <c r="A21" s="34"/>
      <c r="B21" s="35"/>
      <c r="C21" s="35"/>
      <c r="D21" s="35"/>
      <c r="E21" s="35"/>
      <c r="F21" s="35"/>
      <c r="G21" s="36"/>
      <c r="H21" s="57" t="s">
        <v>17</v>
      </c>
      <c r="I21" s="57"/>
      <c r="J21" s="57"/>
      <c r="K21" s="13">
        <f>SUM(K18:K20)</f>
        <v>0</v>
      </c>
    </row>
    <row r="22" spans="1:11" s="11" customFormat="1" ht="20.45" customHeight="1">
      <c r="A22" s="34"/>
      <c r="B22" s="35"/>
      <c r="C22" s="35"/>
      <c r="D22" s="35"/>
      <c r="E22" s="35"/>
      <c r="F22" s="35"/>
      <c r="G22" s="36"/>
      <c r="H22" s="56" t="s">
        <v>27</v>
      </c>
      <c r="I22" s="56"/>
      <c r="J22" s="56"/>
      <c r="K22" s="14">
        <f>ROUND(K19*5%,0)</f>
        <v>0</v>
      </c>
    </row>
    <row r="23" spans="1:11" s="11" customFormat="1" ht="20.45" customHeight="1">
      <c r="A23" s="34"/>
      <c r="B23" s="35"/>
      <c r="C23" s="35"/>
      <c r="D23" s="35"/>
      <c r="E23" s="35"/>
      <c r="F23" s="35"/>
      <c r="G23" s="36"/>
      <c r="H23" s="56" t="s">
        <v>28</v>
      </c>
      <c r="I23" s="56"/>
      <c r="J23" s="56"/>
      <c r="K23" s="12">
        <f>ROUND(K20*19%,0)</f>
        <v>0</v>
      </c>
    </row>
    <row r="24" spans="1:11" s="11" customFormat="1" ht="20.45" customHeight="1">
      <c r="A24" s="34"/>
      <c r="B24" s="35"/>
      <c r="C24" s="35"/>
      <c r="D24" s="35"/>
      <c r="E24" s="35"/>
      <c r="F24" s="35"/>
      <c r="G24" s="36"/>
      <c r="H24" s="57" t="s">
        <v>29</v>
      </c>
      <c r="I24" s="57"/>
      <c r="J24" s="57"/>
      <c r="K24" s="13">
        <f>SUM(K22:K23)</f>
        <v>0</v>
      </c>
    </row>
    <row r="25" spans="1:11" s="11" customFormat="1" ht="20.45" customHeight="1" thickBot="1">
      <c r="A25" s="37"/>
      <c r="B25" s="38"/>
      <c r="C25" s="38"/>
      <c r="D25" s="38"/>
      <c r="E25" s="38"/>
      <c r="F25" s="38"/>
      <c r="G25" s="39"/>
      <c r="H25" s="58" t="s">
        <v>30</v>
      </c>
      <c r="I25" s="58"/>
      <c r="J25" s="58"/>
      <c r="K25" s="15">
        <f>+K21+K24</f>
        <v>0</v>
      </c>
    </row>
    <row r="30" spans="1:11" ht="17.45" thickBot="1">
      <c r="B30" s="16"/>
    </row>
    <row r="31" spans="1:11">
      <c r="B31" s="17" t="s">
        <v>31</v>
      </c>
    </row>
    <row r="33" spans="1:1">
      <c r="A33" s="18" t="s">
        <v>32</v>
      </c>
    </row>
  </sheetData>
  <sheetProtection formatRows="0" insertRows="0" deleteRows="0"/>
  <mergeCells count="19">
    <mergeCell ref="H20:J20"/>
    <mergeCell ref="H21:J21"/>
    <mergeCell ref="H22:J22"/>
    <mergeCell ref="A18:G25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23:J23"/>
    <mergeCell ref="H24:J24"/>
    <mergeCell ref="H25:J25"/>
    <mergeCell ref="H18:J18"/>
    <mergeCell ref="H19:J19"/>
  </mergeCells>
  <dataValidations count="1">
    <dataValidation type="whole" allowBlank="1" showInputMessage="1" showErrorMessage="1" sqref="E15:E17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Hoja2!$D$7:$D$9</xm:f>
          </x14:formula1>
          <xm:sqref>F15:F17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defaultColWidth="11.42578125" defaultRowHeight="14.45"/>
  <cols>
    <col min="3" max="3" width="16.140625" bestFit="1" customWidth="1"/>
  </cols>
  <sheetData>
    <row r="3" spans="1:6">
      <c r="B3" t="s">
        <v>33</v>
      </c>
      <c r="D3" t="s">
        <v>34</v>
      </c>
    </row>
    <row r="4" spans="1:6">
      <c r="A4" t="s">
        <v>35</v>
      </c>
      <c r="B4">
        <v>63</v>
      </c>
      <c r="C4" t="s">
        <v>36</v>
      </c>
      <c r="D4">
        <v>2</v>
      </c>
    </row>
    <row r="5" spans="1:6">
      <c r="B5">
        <v>5</v>
      </c>
      <c r="D5">
        <v>4</v>
      </c>
    </row>
    <row r="6" spans="1:6">
      <c r="B6">
        <v>70</v>
      </c>
      <c r="D6">
        <v>1</v>
      </c>
    </row>
    <row r="7" spans="1:6">
      <c r="B7">
        <v>70</v>
      </c>
      <c r="D7">
        <v>10</v>
      </c>
    </row>
    <row r="8" spans="1:6">
      <c r="B8">
        <v>7</v>
      </c>
    </row>
    <row r="9" spans="1:6">
      <c r="B9">
        <v>3000</v>
      </c>
    </row>
    <row r="10" spans="1:6">
      <c r="B10">
        <v>3000</v>
      </c>
    </row>
    <row r="11" spans="1:6">
      <c r="A11" t="s">
        <v>37</v>
      </c>
      <c r="B11">
        <v>1</v>
      </c>
      <c r="F11">
        <v>36016600</v>
      </c>
    </row>
    <row r="12" spans="1:6">
      <c r="A12" t="s">
        <v>38</v>
      </c>
      <c r="B12">
        <v>97</v>
      </c>
      <c r="F12">
        <v>71889774</v>
      </c>
    </row>
    <row r="13" spans="1:6">
      <c r="A13" t="s">
        <v>35</v>
      </c>
      <c r="B13">
        <v>2</v>
      </c>
      <c r="F13">
        <v>135788253</v>
      </c>
    </row>
    <row r="14" spans="1:6">
      <c r="B14">
        <v>1</v>
      </c>
    </row>
    <row r="15" spans="1:6">
      <c r="A15" t="s">
        <v>38</v>
      </c>
      <c r="B15">
        <v>49</v>
      </c>
    </row>
    <row r="16" spans="1:6">
      <c r="B16">
        <v>41</v>
      </c>
    </row>
    <row r="17" spans="1:2">
      <c r="B17">
        <v>43</v>
      </c>
    </row>
    <row r="18" spans="1:2">
      <c r="A18" t="s">
        <v>39</v>
      </c>
      <c r="B18">
        <v>1</v>
      </c>
    </row>
    <row r="19" spans="1:2">
      <c r="B19">
        <v>1</v>
      </c>
    </row>
    <row r="20" spans="1:2">
      <c r="B20">
        <v>1</v>
      </c>
    </row>
    <row r="21" spans="1:2">
      <c r="A21" t="s">
        <v>40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defaultColWidth="11.42578125" defaultRowHeight="14.45"/>
  <sheetData>
    <row r="7" spans="4:4">
      <c r="D7" s="1">
        <v>0</v>
      </c>
    </row>
    <row r="8" spans="4:4">
      <c r="D8" s="1">
        <v>0.05</v>
      </c>
    </row>
    <row r="9" spans="4:4">
      <c r="D9" s="1">
        <v>0.19</v>
      </c>
    </row>
    <row r="10" spans="4:4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 DARIO GONZALEZ MOLINA</dc:creator>
  <cp:keywords/>
  <dc:description/>
  <cp:lastModifiedBy>Camila Bernal</cp:lastModifiedBy>
  <cp:revision/>
  <dcterms:created xsi:type="dcterms:W3CDTF">2017-04-28T13:22:52Z</dcterms:created>
  <dcterms:modified xsi:type="dcterms:W3CDTF">2021-10-12T16:44:47Z</dcterms:modified>
  <cp:category/>
  <cp:contentStatus/>
</cp:coreProperties>
</file>