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UDEC 2021\INVITACIONES\16- EQUIPOS TÉC LAB ZIPA\ANEXOS TÉRMINOS\"/>
    </mc:Choice>
  </mc:AlternateContent>
  <bookViews>
    <workbookView xWindow="0" yWindow="600" windowWidth="19200" windowHeight="10200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I16" i="1"/>
  <c r="J16" i="1" s="1"/>
  <c r="G16" i="1"/>
  <c r="H16" i="1" s="1"/>
  <c r="I15" i="1"/>
  <c r="J15" i="1" s="1"/>
  <c r="G15" i="1"/>
  <c r="H15" i="1" s="1"/>
  <c r="K15" i="1" l="1"/>
  <c r="K16" i="1"/>
  <c r="K17" i="1"/>
  <c r="K21" i="1" l="1"/>
  <c r="K19" i="1" l="1"/>
  <c r="K22" i="1" s="1"/>
  <c r="K23" i="1" l="1"/>
  <c r="K20" i="1"/>
  <c r="K24" i="1" l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<sst xmlns="http://schemas.openxmlformats.org/spreadsheetml/2006/main" count="45" uniqueCount="41">
  <si>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</si>
  <si>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</si>
  <si>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</si>
  <si>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</si>
  <si>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</si>
  <si>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</si>
  <si>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</si>
  <si>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</si>
  <si>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</si>
  <si>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</si>
  <si>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</si>
  <si>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</si>
  <si>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</si>
  <si>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</si>
  <si>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</si>
  <si>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</si>
  <si>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</si>
  <si>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</si>
  <si>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</si>
  <si>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</si>
  <si>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</si>
  <si>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</si>
  <si>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</si>
  <si>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</si>
  <si>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</si>
  <si>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</si>
  <si>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</si>
  <si>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</si>
  <si>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</si>
  <si>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</si>
  <si>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</si>
  <si>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</si>
  <si>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</si>
  <si>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</si>
  <si>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</si>
  <si>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</si>
  <si>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</si>
  <si>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</si>
  <si>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IMAC DE 27 Pantalla Retina 5K de 27 pulgadas, Intel Core i5 de seis núcleos a 3, 3 GHz de décima generación, 512 GB IMAC 27"/3.3GHZ 6C/8GB 8 GB (dos de 4 GB) de memoria DDR4 de 2666 MHz; cuatro ranuras SO-DIMM accesibles para el usuario /SSD de 512GB/RP5300-SPAGraficas Radeon Pro 5300 con 4 GB de memoria GDDR6 / Teclado y Mouse inalámbrico.
Garantía minima de un (1) año.</t>
  </si>
  <si>
    <t>MBP 16.0" con Touch Bar Intel Core i7 de seis núcleos a 2,6 GHz de novena generación /SSD de 512GB /16GB de memoria DDR4 integrada / Graficos AMD Radeon Pro 5300M con 4 GB de memoria GDDR6 y alternancia automática de gráficas Intel UHD Graphics 630 - Gris espacial. 
Garantía minima de un (1) año.</t>
  </si>
  <si>
    <r>
      <rPr>
        <b/>
        <sz val="12"/>
        <color theme="1"/>
        <rFont val="Arial"/>
        <family val="2"/>
      </rPr>
      <t>NOTA:</t>
    </r>
    <r>
      <rPr>
        <sz val="9.5"/>
        <color theme="1"/>
        <rFont val="Arial"/>
        <family val="2"/>
      </rPr>
      <t xml:space="preserve">
Se requiere que los equipos que se oferten sean de la marca APPLE como quiera que las tecnologías desarrolladas en torno a la producción musical y post-producción musical, incluyendo la lecto-escritura de partituras musicales, se ha desarrollado con estos dispositivos.
Es importante mencionar, que, dadas las tendencias musicales en la grabación y edición de audio, el software seleccionado para impartir dichos núcleos temáticos se fundamenta en la herramienta Logic Pro X, la cual únicamente se desarrolla bajo el sistema operativo MacOS 10.12 o posterior. Siendo esta importante referencia para escoger los equipos solicitados.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</si>
</sst>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</cellXfs>
  <cellStyles count="5">
    <cellStyle name="Millares" xfId="4" builtinId="3"/>
    <cellStyle name="Millares [0]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topLeftCell="A11" zoomScale="85" zoomScaleNormal="85" zoomScaleSheetLayoutView="70" zoomScalePageLayoutView="55" workbookViewId="0">
      <selection activeCell="C26" sqref="C26"/>
    </sheetView>
  </sheetViews>
  <sheetFormatPr baseColWidth="10" defaultColWidth="11.44140625" defaultRowHeight="12.6" x14ac:dyDescent="0.25"/>
  <cols>
    <col min="1" max="1" width="10.77734375" style="4" customWidth="1"/>
    <col min="2" max="2" width="80.88671875" style="30" customWidth="1"/>
    <col min="3" max="3" width="13.21875" style="4" customWidth="1"/>
    <col min="4" max="5" width="15" style="4" customWidth="1"/>
    <col min="6" max="6" width="19.77734375" style="4" customWidth="1"/>
    <col min="7" max="7" width="15" style="4" customWidth="1"/>
    <col min="8" max="8" width="1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"/>
      <c r="B4" s="28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28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5">
      <c r="A6" s="49" t="s">
        <v>37</v>
      </c>
      <c r="B6" s="49"/>
      <c r="D6" s="5" t="s">
        <v>19</v>
      </c>
      <c r="E6" s="50"/>
      <c r="F6" s="51"/>
      <c r="H6" s="6" t="s">
        <v>15</v>
      </c>
      <c r="I6" s="52"/>
      <c r="J6" s="53"/>
    </row>
    <row r="7" spans="1:11" ht="13.2" thickBot="1" x14ac:dyDescent="0.3">
      <c r="A7" s="7"/>
      <c r="B7" s="29"/>
      <c r="D7" s="8"/>
      <c r="E7" s="8"/>
      <c r="F7" s="8"/>
      <c r="H7" s="8"/>
      <c r="I7" s="7"/>
      <c r="J7" s="7"/>
    </row>
    <row r="8" spans="1:11" ht="13.2" customHeight="1" thickBot="1" x14ac:dyDescent="0.3">
      <c r="A8" s="43" t="s">
        <v>24</v>
      </c>
      <c r="B8" s="44"/>
      <c r="C8" s="40" t="s">
        <v>16</v>
      </c>
      <c r="D8" s="41"/>
      <c r="E8" s="41"/>
      <c r="F8" s="42"/>
      <c r="G8" s="9"/>
      <c r="H8" s="8"/>
    </row>
    <row r="9" spans="1:11" ht="13.2" customHeight="1" thickBot="1" x14ac:dyDescent="0.3">
      <c r="A9" s="45"/>
      <c r="B9" s="46"/>
      <c r="C9" s="10"/>
      <c r="D9" s="8"/>
      <c r="E9" s="8"/>
      <c r="F9" s="8"/>
      <c r="H9" s="8"/>
    </row>
    <row r="10" spans="1:11" ht="13.2" customHeight="1" thickBot="1" x14ac:dyDescent="0.3">
      <c r="A10" s="45"/>
      <c r="B10" s="46"/>
      <c r="C10" s="40" t="s">
        <v>17</v>
      </c>
      <c r="D10" s="41"/>
      <c r="E10" s="41"/>
      <c r="F10" s="42"/>
      <c r="G10" s="9"/>
      <c r="H10" s="8"/>
    </row>
    <row r="11" spans="1:11" ht="13.2" customHeight="1" thickBot="1" x14ac:dyDescent="0.3">
      <c r="A11" s="45"/>
      <c r="B11" s="46"/>
      <c r="D11" s="8"/>
      <c r="E11" s="8"/>
      <c r="F11" s="8"/>
      <c r="H11" s="8"/>
    </row>
    <row r="12" spans="1:11" ht="13.2" customHeight="1" thickBot="1" x14ac:dyDescent="0.3">
      <c r="A12" s="47"/>
      <c r="B12" s="48"/>
      <c r="C12" s="40" t="s">
        <v>20</v>
      </c>
      <c r="D12" s="41"/>
      <c r="E12" s="41"/>
      <c r="F12" s="42"/>
      <c r="G12" s="9"/>
      <c r="H12" s="8"/>
      <c r="I12" s="7"/>
      <c r="J12" s="7"/>
    </row>
    <row r="13" spans="1:11" ht="13.2" thickBot="1" x14ac:dyDescent="0.3"/>
    <row r="14" spans="1:11" s="15" customFormat="1" ht="25.2" x14ac:dyDescent="0.3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76.8" customHeight="1" x14ac:dyDescent="0.3">
      <c r="A15" s="16">
        <v>1</v>
      </c>
      <c r="B15" s="17" t="s">
        <v>38</v>
      </c>
      <c r="C15" s="18">
        <v>10</v>
      </c>
      <c r="D15" s="18" t="s">
        <v>34</v>
      </c>
      <c r="E15" s="19">
        <v>0</v>
      </c>
      <c r="F15" s="20">
        <v>0</v>
      </c>
      <c r="G15" s="21">
        <f t="shared" ref="G15:G16" si="0">+ROUND(E15*F15,0)</f>
        <v>0</v>
      </c>
      <c r="H15" s="21">
        <f t="shared" ref="H15:H16" si="1">ROUND(E15+G15,0)</f>
        <v>0</v>
      </c>
      <c r="I15" s="21">
        <f t="shared" ref="I15:I16" si="2">ROUND(E15*C15,0)</f>
        <v>0</v>
      </c>
      <c r="J15" s="21">
        <f t="shared" ref="J15:J16" si="3">ROUND(I15*F15,0)</f>
        <v>0</v>
      </c>
      <c r="K15" s="22">
        <f>ROUND(I15+J15,0)</f>
        <v>0</v>
      </c>
    </row>
    <row r="16" spans="1:11" s="15" customFormat="1" ht="64.2" customHeight="1" x14ac:dyDescent="0.3">
      <c r="A16" s="16">
        <v>2</v>
      </c>
      <c r="B16" s="17" t="s">
        <v>39</v>
      </c>
      <c r="C16" s="18">
        <v>1</v>
      </c>
      <c r="D16" s="18" t="s">
        <v>34</v>
      </c>
      <c r="E16" s="19">
        <v>0</v>
      </c>
      <c r="F16" s="20">
        <v>0</v>
      </c>
      <c r="G16" s="21">
        <f t="shared" si="0"/>
        <v>0</v>
      </c>
      <c r="H16" s="21">
        <f t="shared" si="1"/>
        <v>0</v>
      </c>
      <c r="I16" s="21">
        <f t="shared" si="2"/>
        <v>0</v>
      </c>
      <c r="J16" s="21">
        <f t="shared" si="3"/>
        <v>0</v>
      </c>
      <c r="K16" s="22">
        <f t="shared" ref="K16" si="4">ROUND(I16+J16,0)</f>
        <v>0</v>
      </c>
    </row>
    <row r="17" spans="1:11" s="15" customFormat="1" ht="20.399999999999999" customHeight="1" x14ac:dyDescent="0.2">
      <c r="A17" s="54" t="s">
        <v>40</v>
      </c>
      <c r="B17" s="55"/>
      <c r="C17" s="55"/>
      <c r="D17" s="55"/>
      <c r="E17" s="55"/>
      <c r="F17" s="55"/>
      <c r="G17" s="56"/>
      <c r="H17" s="36" t="s">
        <v>21</v>
      </c>
      <c r="I17" s="37"/>
      <c r="J17" s="37"/>
      <c r="K17" s="23">
        <f>SUMIF(F:F,0%,I:I)</f>
        <v>0</v>
      </c>
    </row>
    <row r="18" spans="1:11" s="15" customFormat="1" ht="20.399999999999999" customHeight="1" x14ac:dyDescent="0.2">
      <c r="A18" s="57"/>
      <c r="B18" s="58"/>
      <c r="C18" s="58"/>
      <c r="D18" s="58"/>
      <c r="E18" s="58"/>
      <c r="F18" s="58"/>
      <c r="G18" s="59"/>
      <c r="H18" s="37" t="s">
        <v>9</v>
      </c>
      <c r="I18" s="37"/>
      <c r="J18" s="37"/>
      <c r="K18" s="23">
        <f>SUMIF(F:F,5%,I:I)</f>
        <v>0</v>
      </c>
    </row>
    <row r="19" spans="1:11" s="15" customFormat="1" ht="20.399999999999999" customHeight="1" x14ac:dyDescent="0.2">
      <c r="A19" s="57"/>
      <c r="B19" s="58"/>
      <c r="C19" s="58"/>
      <c r="D19" s="58"/>
      <c r="E19" s="58"/>
      <c r="F19" s="58"/>
      <c r="G19" s="59"/>
      <c r="H19" s="37" t="s">
        <v>10</v>
      </c>
      <c r="I19" s="37"/>
      <c r="J19" s="37"/>
      <c r="K19" s="23">
        <f>SUMIF(F:F,19%,I:I)</f>
        <v>0</v>
      </c>
    </row>
    <row r="20" spans="1:11" s="15" customFormat="1" ht="20.399999999999999" customHeight="1" x14ac:dyDescent="0.25">
      <c r="A20" s="57"/>
      <c r="B20" s="58"/>
      <c r="C20" s="58"/>
      <c r="D20" s="58"/>
      <c r="E20" s="58"/>
      <c r="F20" s="58"/>
      <c r="G20" s="59"/>
      <c r="H20" s="34" t="s">
        <v>6</v>
      </c>
      <c r="I20" s="34"/>
      <c r="J20" s="34"/>
      <c r="K20" s="24">
        <f>SUM(K17:K19)</f>
        <v>0</v>
      </c>
    </row>
    <row r="21" spans="1:11" s="15" customFormat="1" ht="20.399999999999999" customHeight="1" x14ac:dyDescent="0.2">
      <c r="A21" s="57"/>
      <c r="B21" s="58"/>
      <c r="C21" s="58"/>
      <c r="D21" s="58"/>
      <c r="E21" s="58"/>
      <c r="F21" s="58"/>
      <c r="G21" s="59"/>
      <c r="H21" s="33" t="s">
        <v>11</v>
      </c>
      <c r="I21" s="33"/>
      <c r="J21" s="33"/>
      <c r="K21" s="25">
        <f>ROUND(K18*5%,0)</f>
        <v>0</v>
      </c>
    </row>
    <row r="22" spans="1:11" s="15" customFormat="1" ht="20.399999999999999" customHeight="1" x14ac:dyDescent="0.2">
      <c r="A22" s="57"/>
      <c r="B22" s="58"/>
      <c r="C22" s="58"/>
      <c r="D22" s="58"/>
      <c r="E22" s="58"/>
      <c r="F22" s="58"/>
      <c r="G22" s="59"/>
      <c r="H22" s="33" t="s">
        <v>12</v>
      </c>
      <c r="I22" s="33"/>
      <c r="J22" s="33"/>
      <c r="K22" s="23">
        <f>ROUND(K19*19%,0)</f>
        <v>0</v>
      </c>
    </row>
    <row r="23" spans="1:11" s="15" customFormat="1" ht="20.399999999999999" customHeight="1" x14ac:dyDescent="0.25">
      <c r="A23" s="57"/>
      <c r="B23" s="58"/>
      <c r="C23" s="58"/>
      <c r="D23" s="58"/>
      <c r="E23" s="58"/>
      <c r="F23" s="58"/>
      <c r="G23" s="59"/>
      <c r="H23" s="34" t="s">
        <v>13</v>
      </c>
      <c r="I23" s="34"/>
      <c r="J23" s="34"/>
      <c r="K23" s="24">
        <f>SUM(K21:K22)</f>
        <v>0</v>
      </c>
    </row>
    <row r="24" spans="1:11" s="15" customFormat="1" ht="20.399999999999999" customHeight="1" thickBot="1" x14ac:dyDescent="0.3">
      <c r="A24" s="60"/>
      <c r="B24" s="61"/>
      <c r="C24" s="61"/>
      <c r="D24" s="61"/>
      <c r="E24" s="61"/>
      <c r="F24" s="61"/>
      <c r="G24" s="62"/>
      <c r="H24" s="35" t="s">
        <v>14</v>
      </c>
      <c r="I24" s="35"/>
      <c r="J24" s="35"/>
      <c r="K24" s="26">
        <f>+K20+K23</f>
        <v>0</v>
      </c>
    </row>
    <row r="29" spans="1:11" ht="13.2" thickBot="1" x14ac:dyDescent="0.3">
      <c r="B29" s="31"/>
    </row>
    <row r="30" spans="1:11" x14ac:dyDescent="0.25">
      <c r="B30" s="32" t="s">
        <v>18</v>
      </c>
    </row>
    <row r="32" spans="1:11" x14ac:dyDescent="0.25">
      <c r="A32" s="27" t="s">
        <v>0</v>
      </c>
    </row>
  </sheetData>
  <sheetProtection formatRows="0" insertRows="0" deleteRows="0"/>
  <mergeCells count="19">
    <mergeCell ref="A17:G24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2:J22"/>
    <mergeCell ref="H23:J23"/>
    <mergeCell ref="H24:J24"/>
    <mergeCell ref="H17:J17"/>
    <mergeCell ref="H18:J18"/>
    <mergeCell ref="H19:J19"/>
    <mergeCell ref="H20:J20"/>
    <mergeCell ref="H21:J21"/>
  </mergeCells>
  <dataValidations count="1">
    <dataValidation type="whole" allowBlank="1" showInputMessage="1" showErrorMessage="1" sqref="E15:E16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contr</cp:lastModifiedBy>
  <cp:lastPrinted>2021-07-03T00:32:23Z</cp:lastPrinted>
  <dcterms:created xsi:type="dcterms:W3CDTF">2017-04-28T13:22:52Z</dcterms:created>
  <dcterms:modified xsi:type="dcterms:W3CDTF">2021-07-28T23:24:01Z</dcterms:modified>
</cp:coreProperties>
</file>