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c7aa4920405f46ce/Escritorio/UDEC/UDEC 2021/INVITACIONES 2021/INVITACIÓN 010 SUMINISTROS MÉDICOS/ANEXOS/"/>
    </mc:Choice>
  </mc:AlternateContent>
  <xr:revisionPtr revIDLastSave="0" documentId="8_{F6255F2B-C503-4424-81A4-188A4CE4843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Hoja1!$B$1:$L$55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J5" i="1"/>
  <c r="H6" i="1"/>
  <c r="K6" i="1" s="1"/>
  <c r="L6" i="1" s="1"/>
  <c r="J6" i="1"/>
  <c r="H7" i="1"/>
  <c r="K7" i="1" s="1"/>
  <c r="J7" i="1"/>
  <c r="H8" i="1"/>
  <c r="K8" i="1" s="1"/>
  <c r="J8" i="1"/>
  <c r="H9" i="1"/>
  <c r="I9" i="1" s="1"/>
  <c r="J9" i="1"/>
  <c r="H10" i="1"/>
  <c r="K10" i="1" s="1"/>
  <c r="I10" i="1"/>
  <c r="J10" i="1"/>
  <c r="H11" i="1"/>
  <c r="K11" i="1" s="1"/>
  <c r="J11" i="1"/>
  <c r="H12" i="1"/>
  <c r="K12" i="1" s="1"/>
  <c r="J12" i="1"/>
  <c r="H13" i="1"/>
  <c r="I13" i="1" s="1"/>
  <c r="J13" i="1"/>
  <c r="H14" i="1"/>
  <c r="K14" i="1" s="1"/>
  <c r="J14" i="1"/>
  <c r="H15" i="1"/>
  <c r="K15" i="1" s="1"/>
  <c r="J15" i="1"/>
  <c r="H16" i="1"/>
  <c r="K16" i="1" s="1"/>
  <c r="I16" i="1"/>
  <c r="J16" i="1"/>
  <c r="H17" i="1"/>
  <c r="I17" i="1" s="1"/>
  <c r="J17" i="1"/>
  <c r="H18" i="1"/>
  <c r="K18" i="1" s="1"/>
  <c r="J18" i="1"/>
  <c r="H19" i="1"/>
  <c r="K19" i="1" s="1"/>
  <c r="J19" i="1"/>
  <c r="H20" i="1"/>
  <c r="K20" i="1" s="1"/>
  <c r="J20" i="1"/>
  <c r="H21" i="1"/>
  <c r="I21" i="1" s="1"/>
  <c r="J21" i="1"/>
  <c r="H22" i="1"/>
  <c r="K22" i="1" s="1"/>
  <c r="J22" i="1"/>
  <c r="H23" i="1"/>
  <c r="K23" i="1" s="1"/>
  <c r="J23" i="1"/>
  <c r="H24" i="1"/>
  <c r="K24" i="1" s="1"/>
  <c r="L24" i="1" s="1"/>
  <c r="I24" i="1"/>
  <c r="J24" i="1"/>
  <c r="H25" i="1"/>
  <c r="I25" i="1" s="1"/>
  <c r="J25" i="1"/>
  <c r="H26" i="1"/>
  <c r="K26" i="1" s="1"/>
  <c r="J26" i="1"/>
  <c r="H27" i="1"/>
  <c r="K27" i="1" s="1"/>
  <c r="L27" i="1" s="1"/>
  <c r="J27" i="1"/>
  <c r="H28" i="1"/>
  <c r="K28" i="1" s="1"/>
  <c r="J28" i="1"/>
  <c r="H29" i="1"/>
  <c r="I29" i="1" s="1"/>
  <c r="J29" i="1"/>
  <c r="H30" i="1"/>
  <c r="K30" i="1" s="1"/>
  <c r="J30" i="1"/>
  <c r="H31" i="1"/>
  <c r="K31" i="1" s="1"/>
  <c r="L31" i="1" s="1"/>
  <c r="J31" i="1"/>
  <c r="H32" i="1"/>
  <c r="K32" i="1" s="1"/>
  <c r="I32" i="1"/>
  <c r="J32" i="1"/>
  <c r="H33" i="1"/>
  <c r="I33" i="1" s="1"/>
  <c r="J33" i="1"/>
  <c r="H34" i="1"/>
  <c r="K34" i="1" s="1"/>
  <c r="L34" i="1" s="1"/>
  <c r="J34" i="1"/>
  <c r="H35" i="1"/>
  <c r="K35" i="1" s="1"/>
  <c r="J35" i="1"/>
  <c r="H36" i="1"/>
  <c r="K36" i="1" s="1"/>
  <c r="J36" i="1"/>
  <c r="H37" i="1"/>
  <c r="I37" i="1" s="1"/>
  <c r="J37" i="1"/>
  <c r="H38" i="1"/>
  <c r="K38" i="1" s="1"/>
  <c r="L38" i="1" s="1"/>
  <c r="J38" i="1"/>
  <c r="H39" i="1"/>
  <c r="K39" i="1" s="1"/>
  <c r="J39" i="1"/>
  <c r="H40" i="1"/>
  <c r="K40" i="1" s="1"/>
  <c r="I40" i="1"/>
  <c r="J40" i="1"/>
  <c r="H41" i="1"/>
  <c r="I41" i="1" s="1"/>
  <c r="J41" i="1"/>
  <c r="H42" i="1"/>
  <c r="K42" i="1" s="1"/>
  <c r="I42" i="1"/>
  <c r="J42" i="1"/>
  <c r="H43" i="1"/>
  <c r="K43" i="1" s="1"/>
  <c r="J43" i="1"/>
  <c r="H44" i="1"/>
  <c r="K44" i="1" s="1"/>
  <c r="J44" i="1"/>
  <c r="H45" i="1"/>
  <c r="I45" i="1" s="1"/>
  <c r="J45" i="1"/>
  <c r="H46" i="1"/>
  <c r="K46" i="1" s="1"/>
  <c r="J46" i="1"/>
  <c r="J4" i="1"/>
  <c r="L46" i="1" l="1"/>
  <c r="L39" i="1"/>
  <c r="L35" i="1"/>
  <c r="L32" i="1"/>
  <c r="L28" i="1"/>
  <c r="L14" i="1"/>
  <c r="L7" i="1"/>
  <c r="L42" i="1"/>
  <c r="L10" i="1"/>
  <c r="L26" i="1"/>
  <c r="L18" i="1"/>
  <c r="I34" i="1"/>
  <c r="L20" i="1"/>
  <c r="L44" i="1"/>
  <c r="L30" i="1"/>
  <c r="I26" i="1"/>
  <c r="L23" i="1"/>
  <c r="L19" i="1"/>
  <c r="L12" i="1"/>
  <c r="I8" i="1"/>
  <c r="L43" i="1"/>
  <c r="L40" i="1"/>
  <c r="L36" i="1"/>
  <c r="L22" i="1"/>
  <c r="I18" i="1"/>
  <c r="L15" i="1"/>
  <c r="L11" i="1"/>
  <c r="I46" i="1"/>
  <c r="I38" i="1"/>
  <c r="I30" i="1"/>
  <c r="I22" i="1"/>
  <c r="I14" i="1"/>
  <c r="I6" i="1"/>
  <c r="I44" i="1"/>
  <c r="I36" i="1"/>
  <c r="I28" i="1"/>
  <c r="I20" i="1"/>
  <c r="I12" i="1"/>
  <c r="K45" i="1"/>
  <c r="L45" i="1" s="1"/>
  <c r="K41" i="1"/>
  <c r="L41" i="1" s="1"/>
  <c r="K37" i="1"/>
  <c r="L37" i="1" s="1"/>
  <c r="K33" i="1"/>
  <c r="L33" i="1" s="1"/>
  <c r="K29" i="1"/>
  <c r="L29" i="1" s="1"/>
  <c r="K25" i="1"/>
  <c r="L25" i="1" s="1"/>
  <c r="K21" i="1"/>
  <c r="L21" i="1" s="1"/>
  <c r="K17" i="1"/>
  <c r="L17" i="1" s="1"/>
  <c r="K13" i="1"/>
  <c r="L13" i="1" s="1"/>
  <c r="K9" i="1"/>
  <c r="L9" i="1" s="1"/>
  <c r="K5" i="1"/>
  <c r="L5" i="1" s="1"/>
  <c r="L16" i="1"/>
  <c r="L8" i="1"/>
  <c r="K4" i="1"/>
  <c r="L4" i="1" s="1"/>
  <c r="L47" i="1"/>
  <c r="I43" i="1"/>
  <c r="I39" i="1"/>
  <c r="I35" i="1"/>
  <c r="I31" i="1"/>
  <c r="I27" i="1"/>
  <c r="I23" i="1"/>
  <c r="I19" i="1"/>
  <c r="I15" i="1"/>
  <c r="I11" i="1"/>
  <c r="I7" i="1"/>
  <c r="L48" i="1" l="1"/>
  <c r="L49" i="1" s="1"/>
</calcChain>
</file>

<file path=xl/sharedStrings.xml><?xml version="1.0" encoding="utf-8"?>
<sst xmlns="http://schemas.openxmlformats.org/spreadsheetml/2006/main" count="102" uniqueCount="59">
  <si>
    <t>ÍTEM</t>
  </si>
  <si>
    <t>DESCRIPCIÓN</t>
  </si>
  <si>
    <t>ANEXO N 3.- PROPUESTA ECONOMICA
NOMBRE PROPONENTE: 
NIT:</t>
  </si>
  <si>
    <t>SUBTOTAL</t>
  </si>
  <si>
    <t>IVA (--)%</t>
  </si>
  <si>
    <t>VALOR TOTAL</t>
  </si>
  <si>
    <t>MEDIDA</t>
  </si>
  <si>
    <t>CANTIDAD</t>
  </si>
  <si>
    <t>Adapter, Tapon heparinizado de uso único para cierre temporal de cánula intravenosa, se utiliza para transfusiones de sangre junto con la cánula, permite el drenaje de líquidos y la administración intravenosa de medicamentos y soluciones para catéter que ejerce presión de desplazamiento positivo a la desconexión evitando la obstrucción de los catéteres por los coágulos libre del uso de agujas, presentación caja x 100 unidades.</t>
  </si>
  <si>
    <t>Agujas BD Vacutainer son compatibles con todo el sistema BD Vacutainer.Cod.: 360213. Aguja de acero inoxidable de alta resistencia. Medida: 21G x 1 1/2" Con tecnología BD Precisionglide para un mejor deslizamiento de la aguja en vena y medidas recomendadas para obtener una muestra de calidad. Producto estéril. Presentación en Cajas de 100 Unidades.</t>
  </si>
  <si>
    <t>UNIDADES</t>
  </si>
  <si>
    <t>Alcohol Antiséptico al 70%, solución antiséptica para asepsia de piel y desinfección de equipos, botella plástica, presentación galón por 3.800 cc.</t>
  </si>
  <si>
    <t>Alcohol glicerinado, gel antiséptico para manos. Contenido 3750 cc. Cada 100ml de contiene: alcohol isopropilico (isopropanol) 70ml, alcohol etilico (etanol) 5ml, gelificantes, emolientes y excipientes. Antiséptico en gel para manos asocia la acción del ALCOHOL ISOPROPILICO con sustancias gelificantes y emolientes.</t>
  </si>
  <si>
    <t>Algodón en motas bolsa x 500 g, algodón elaborado a partir de algodón Noils, en forma de motas (bolitas), muy absorbentes que no provoca reacciones alérgicas y por su suavidad no maltrata ni irrita.</t>
  </si>
  <si>
    <t>Apósito 7 cm. X 9 cm con un film trasparente sensible a la humedad diseñado específicamente para satisfacer las necesidades de fijación del catéter con tecnología reactic. Caja por 100 unidades.</t>
  </si>
  <si>
    <t>Bajalenguas de madera adulto, presentación bolsa por 20 unidades.</t>
  </si>
  <si>
    <t>Bata quirúrgica manga larga, desechable, antifluido, color azul, tela quirúrgica, tiene sujetadores externos elaborados en la misma tela y puno en resorte ajustado. Largo 95 cm. Ancho 65 cm aproximado elemento de barrera para aplicar medidas de bioseguridad.</t>
  </si>
  <si>
    <t>Careta /visor elaborada en Acrílico cristal 100% original anclada a una estructura en poliestireno, y totalmente transparente, para personal médico, no es desechable, reutilizable, frente intercambiable, peso liviano para que no canse en largas jornadas, Diseño ergonómico, ligero y cómodo. Peso 75 gramos. Correa Ajustable Lavable, de fácil asepsia, se puede desinfectar con alcohol o jabón.</t>
  </si>
  <si>
    <t>Catéter Yelco número 22, catéter intravenoso periférico, fabricado en Vialon (pliuretano biocompatible), medidas 1,1 x 32 mm, caja por 50 unidades</t>
  </si>
  <si>
    <t>Catéter Yelco numero 24, catéter intravenoso periférico, fabricado en Vialon (pliuretano biocompatible), medidas 1,1 x 32 mm, caja por 50 unidades.</t>
  </si>
  <si>
    <t>Cinta adhesiva microporosa, no oclusiva, para uso general Respaldo no tejido de fibras 100% de rayón color blanco, suaves y flexibles. Adhesivo hipoalergénico, a base de acrilato, sensible a Ia presión, impregnada uniformemente en una de sus caras con sustancia adhesiva incolora. Hipoalergénica, atoxica, aséptica y libre de látex. para fijar vendajes y dispositivos de diferentes procedimientos, rollode 2" x 10 yardas. Presentación Caja por 6 unidades.</t>
  </si>
  <si>
    <t>Compresa De Gasa Prelavada No Estéril, pre cortada 45x45, de 2 capas para elaborar paquete quirúrgico, aseo de pacientes, asepsia de piel y otros. Bolsa por 20 compresas</t>
  </si>
  <si>
    <t>Envase plástico de 500 cc para jabón líquido, con tapa dosificadora, presentación por unidad.</t>
  </si>
  <si>
    <t>Esparadrapo de tela tipo hospitalario, en tela de algodón con soporte en látex, oxido de zinc y lanolina, no hipoalérgico, presentación: tubo por 5 rollo surtidos así: 1 rollo de 1", 2 rollos de 2", 1 rollo de 3" y 1 rollo de 4"</t>
  </si>
  <si>
    <t>Gasa hospitalaria tejida, insumo para recortar y elaborar requerido para asepsia de piel, limpieza de heridas y otros, presentación en rollo por 100 yardas de 36".</t>
  </si>
  <si>
    <t>Gorro desechable tipo oruga, de color azul, de 18 gramos, fabricado en polipropileno no tejido, con diseño de 18" de diámetro, con elástico de sujeción. Presentación paquete por 50 unidades.</t>
  </si>
  <si>
    <t>Guante de látex para examen, polvoreado, libre de polvo, no estéril, clase de riesgo: Clase I, elaborado en látex de caucho natural grado alto de color natural, ambidiestros, lisos, puno reforzado, biodegradables, desechables, dedos nivelados polvoreados con USP Silicato de Magnesio y no polvoreados, talla L, medidas: largo 240 mm, ancho de la palma 104 mm, 7 gramos por unidad. caja plegadiza x 100 unidades (50 pares).</t>
  </si>
  <si>
    <t>Guante de látex para examen, polvoreado, libre de polvo, no estéril, clase de riesgo: Clase I, elaborado en látex de caucho natural grado alto de color natural, ambidiestros, lisos, puno reforzado, biodegradables, desechables, dedos nivelados polvoreados con USP Silicato de Magnesio y no polvoreados, talla M, medidas: largo 240 mm, ancho de la palma 104 mm, 7 gramos por unidad. caja plegadiza x 100 unidades (50 pares).</t>
  </si>
  <si>
    <t>Guante estéril, para cirugía, esterilizado por rayos gama, elaborado en latex natural. AQL 1.5, entalcado, dedos rectos y manga con orillo. Poseen superficie micro-rugosa. Barrera física libre de pirógenos para medidas de Bioseguridad, Talla 6.5 presentación caja dispensadora por 50 pares.</t>
  </si>
  <si>
    <t>Guante estéril, para cirugía, esterilizado por rayos gama, elaborado en latex natural. AQL 1.5, entalcado, dedos rectos y manga con orillo. Poseen superficie micro-rugosa. Barrera física libre de pirógenos para medidas de Bioseguridad, Talla 7 presentación caja dispensadora por 50 pares.</t>
  </si>
  <si>
    <t>Guante estéril, para cirugia, esterilizado por rayos gama, elaborado en latex natural. AQL 1.5, entalcado, dedos rectos y manga con orillo. Poseen superficie micro-rugosa. Barrera física libre de pirógenos para medidas de Bioseguridad, Talla 7.5 presentación caja dispensadora por 50 pares.</t>
  </si>
  <si>
    <t>23Guardian, recolector de agujas, fabricado en polipropileno rígido de alta densidad, tapa con sistema de embudo en una sola vía con pestanas unidireccionales y con cierre de seguridad, tarro cilíndrico, puerto para remover las agujas, capacidad 0,5 litros.</t>
  </si>
  <si>
    <t>Guardian, recolector de agujas, fabricado en polipropileno rígido de alta densidad, tapa con sistema de embudo en una sola vía con pestanas unidireccionales y con cierre de seguridad, tarro cilíndrico, puerto para remover las agujas, capacidad 1,0 litros</t>
  </si>
  <si>
    <t>Jabón Quirúrgico, solución antiséptica a base de Clorexidina 4% y cetrimina al 0.05%, cada 100 ml contiene: clorhexidina digluconato 4 gr, cetrimina 1 g, excipientes (Isopropanl 0.5g, viscosanes, humectantes, emolientes, detergentes), csp 100 ml. Presentación galón por 3.750 CC</t>
  </si>
  <si>
    <t>Jeringa desechable de 10cc, caja por 100 unidades, con aguja desmontable.</t>
  </si>
  <si>
    <t>Jeringa desechable de 1cc, caja por 100 unidades. con aguja desmontable.</t>
  </si>
  <si>
    <t>Pano para la limpieza de salud / paciente y tareas de secado, rollo fluido céntrico. Rollo jumbo. Color blanco</t>
  </si>
  <si>
    <t>Película impermeable stretch en rollo de 10 cm x 10 m para la fijación de apósitos. Impermeable al agua. Actúa como barrera bacteriana.</t>
  </si>
  <si>
    <t>Película transparente en rollo de 10 cm x 10 m fijación rápida, elástico y agradable a la piel. consiste en un material de poliéster no tejido, permeable al aire y al vapor de agua que, gracias a un adhesivo de poliacrilato a la piel, permanece en su lugar de forma segura durante largos periodos. Por lo tanto, también es adecuado para su aplicación sobre grandes y pequeñas lesiones, como en el cuidado de heridas post quirúrgicas.</t>
  </si>
  <si>
    <t>Polainas azules desechables, en tela no tejida para protección, usos en industrias alimenticias, salud, farmacéuticas y estéticas. Presentación bolsa por 100 unidades (50 pares).</t>
  </si>
  <si>
    <t>Rollo de papel y film para esterilización a vapor y eo, Temperatura de sellado 160°C - 170°C. Rollo plano de 10 cm x 200 mt.</t>
  </si>
  <si>
    <t>Rollo de papel y film para esterilización a vapor y eo, Temperatura de sellado 160°C - 170°C. Rollo plano de 15 cm x 200 mt.</t>
  </si>
  <si>
    <t>Rollo de papel y film para esterilización a vapor y eo, Temperatura de sellado 160°C - 170°C. Rollo plano de 25 cm x 200 mt.</t>
  </si>
  <si>
    <t>Solución destroxa en agua destilada al 10% para administración, frasco de 500 cc.</t>
  </si>
  <si>
    <t>Solución lactato de ringer, solución con electrolitos para administración intravenosa, frasco por 500 cc.</t>
  </si>
  <si>
    <t>Solución salina al 0.9%, con electrolitos para administración, diluciones y limpieza aséptica, presentación en frasco de 500 cc .</t>
  </si>
  <si>
    <t>Sutura quirúrgica, seda 2 ceros, sutura NO absorbible para afrontamientos de tejidos, Caja por 12 unidades.</t>
  </si>
  <si>
    <t>Tapabocas Desechables, tela quirúrgica antifluido 3 capas con filtro de alta densidad, con barra de ajuste nasal. Uso como barrera física medidas de Bioseguridad. Presentación Caja dispensadora por 50 Unidades.</t>
  </si>
  <si>
    <t>Toalla desechable para manos, de papel color blanco, paquete por 150 unidades, presentación caja por 24 paquetes.</t>
  </si>
  <si>
    <t>Uniforme Medico Desechable de 2 Piezas (bata manga cortay pantalón) Tela quirúrgica antifluido. Color azul. Altocubrimiento corporal. Alta resistencia al rasgado. Hipoalergenica. Bajo nivel de despeluzamiento. Presentación paquete con 2 piezas</t>
  </si>
  <si>
    <t>Venda de algodón laminado no estéril, 3x5 yardas estirada.</t>
  </si>
  <si>
    <t>VALOR IVA UNITARIO</t>
  </si>
  <si>
    <t xml:space="preserve">PORCENTAJE IVA </t>
  </si>
  <si>
    <t>VALOR UNITARIO ANTES DE IVA</t>
  </si>
  <si>
    <t>VALOR TOTAL UNITARIO INCLUIDO IVA</t>
  </si>
  <si>
    <t>VALOR TOTAL ANTES DE IVA</t>
  </si>
  <si>
    <t>TOTAL IVA</t>
  </si>
  <si>
    <t xml:space="preserve">VALOR TOTAL INCLUIDO IVA </t>
  </si>
  <si>
    <r>
      <rPr>
        <sz val="12"/>
        <color theme="0" tint="-0.499984740745262"/>
        <rFont val="Arial"/>
        <family val="2"/>
      </rPr>
      <t>FIRMA DEL PROPONENTE</t>
    </r>
    <r>
      <rPr>
        <sz val="12"/>
        <color theme="1"/>
        <rFont val="Arial"/>
        <family val="2"/>
      </rPr>
      <t xml:space="preserve">
NOMBRE DEL PROPONENTE
NIT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</si>
</sst>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justify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3" fontId="4" fillId="0" borderId="8" xfId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46</xdr:row>
          <xdr:rowOff>0</xdr:rowOff>
        </xdr:from>
        <xdr:to>
          <xdr:col>2</xdr:col>
          <xdr:colOff>1581150</xdr:colOff>
          <xdr:row>47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46</xdr:row>
          <xdr:rowOff>0</xdr:rowOff>
        </xdr:from>
        <xdr:to>
          <xdr:col>2</xdr:col>
          <xdr:colOff>1581150</xdr:colOff>
          <xdr:row>47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46</xdr:row>
          <xdr:rowOff>0</xdr:rowOff>
        </xdr:from>
        <xdr:to>
          <xdr:col>2</xdr:col>
          <xdr:colOff>1581150</xdr:colOff>
          <xdr:row>47</xdr:row>
          <xdr:rowOff>38100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view="pageBreakPreview" topLeftCell="B1" zoomScale="55" zoomScaleNormal="55" zoomScaleSheetLayoutView="55" workbookViewId="0">
      <selection activeCell="I52" sqref="I52"/>
    </sheetView>
  </sheetViews>
  <sheetFormatPr baseColWidth="10" defaultColWidth="11.453125" defaultRowHeight="15.5" x14ac:dyDescent="0.35"/>
  <cols>
    <col min="1" max="1" width="11.453125" style="1"/>
    <col min="2" max="2" width="7.54296875" style="1" customWidth="1"/>
    <col min="3" max="3" width="63.453125" style="1" customWidth="1"/>
    <col min="4" max="4" width="11.453125" style="1"/>
    <col min="5" max="5" width="14.54296875" style="1" customWidth="1"/>
    <col min="6" max="6" width="24.453125" style="1" customWidth="1"/>
    <col min="7" max="7" width="18.1796875" style="1" customWidth="1"/>
    <col min="8" max="8" width="24.453125" style="1" customWidth="1"/>
    <col min="9" max="9" width="25.54296875" style="1" customWidth="1"/>
    <col min="10" max="10" width="26.1796875" style="1" customWidth="1"/>
    <col min="11" max="11" width="28.81640625" style="1" customWidth="1"/>
    <col min="12" max="12" width="24.453125" style="1" customWidth="1"/>
    <col min="13" max="16384" width="11.453125" style="1"/>
  </cols>
  <sheetData>
    <row r="1" spans="2:12" ht="25.5" customHeight="1" x14ac:dyDescent="0.35">
      <c r="B1" s="17" t="s">
        <v>2</v>
      </c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2:12" ht="33.65" customHeight="1" x14ac:dyDescent="0.35">
      <c r="B2" s="20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2:12" ht="66.75" customHeight="1" x14ac:dyDescent="0.35">
      <c r="B3" s="5" t="s">
        <v>0</v>
      </c>
      <c r="C3" s="6" t="s">
        <v>1</v>
      </c>
      <c r="D3" s="6" t="s">
        <v>6</v>
      </c>
      <c r="E3" s="7" t="s">
        <v>7</v>
      </c>
      <c r="F3" s="2" t="s">
        <v>53</v>
      </c>
      <c r="G3" s="2" t="s">
        <v>52</v>
      </c>
      <c r="H3" s="7" t="s">
        <v>51</v>
      </c>
      <c r="I3" s="7" t="s">
        <v>54</v>
      </c>
      <c r="J3" s="7" t="s">
        <v>55</v>
      </c>
      <c r="K3" s="7" t="s">
        <v>56</v>
      </c>
      <c r="L3" s="7" t="s">
        <v>57</v>
      </c>
    </row>
    <row r="4" spans="2:12" ht="173.25" customHeight="1" x14ac:dyDescent="0.35">
      <c r="B4" s="8">
        <v>1</v>
      </c>
      <c r="C4" s="9" t="s">
        <v>8</v>
      </c>
      <c r="D4" s="8" t="s">
        <v>10</v>
      </c>
      <c r="E4" s="10">
        <v>4</v>
      </c>
      <c r="F4" s="3"/>
      <c r="G4" s="13"/>
      <c r="H4" s="11">
        <f>ROUND(F4*G4,0)</f>
        <v>0</v>
      </c>
      <c r="I4" s="11">
        <f>ROUND(F4+H4,0)</f>
        <v>0</v>
      </c>
      <c r="J4" s="11">
        <f>ROUND(F4*E4,0)</f>
        <v>0</v>
      </c>
      <c r="K4" s="11">
        <f>ROUND(H4*E4,0)</f>
        <v>0</v>
      </c>
      <c r="L4" s="11">
        <f>ROUND(J4+K4,0)</f>
        <v>0</v>
      </c>
    </row>
    <row r="5" spans="2:12" ht="140.25" customHeight="1" x14ac:dyDescent="0.35">
      <c r="B5" s="8">
        <v>2</v>
      </c>
      <c r="C5" s="9" t="s">
        <v>9</v>
      </c>
      <c r="D5" s="8" t="s">
        <v>10</v>
      </c>
      <c r="E5" s="10">
        <v>7</v>
      </c>
      <c r="F5" s="3"/>
      <c r="G5" s="3"/>
      <c r="H5" s="11">
        <f t="shared" ref="H5:H46" si="0">ROUND(F5*G5,0)</f>
        <v>0</v>
      </c>
      <c r="I5" s="11">
        <f t="shared" ref="I5:I46" si="1">ROUND(F5+H5,0)</f>
        <v>0</v>
      </c>
      <c r="J5" s="11">
        <f t="shared" ref="J5:J46" si="2">ROUND(F5*E5,0)</f>
        <v>0</v>
      </c>
      <c r="K5" s="11">
        <f t="shared" ref="K5:K46" si="3">ROUND(H5*E5,0)</f>
        <v>0</v>
      </c>
      <c r="L5" s="11">
        <f t="shared" ref="L5:L46" si="4">ROUND(J5+K5,0)</f>
        <v>0</v>
      </c>
    </row>
    <row r="6" spans="2:12" ht="84.75" customHeight="1" x14ac:dyDescent="0.35">
      <c r="B6" s="8">
        <v>3</v>
      </c>
      <c r="C6" s="9" t="s">
        <v>11</v>
      </c>
      <c r="D6" s="8" t="s">
        <v>10</v>
      </c>
      <c r="E6" s="10">
        <v>30</v>
      </c>
      <c r="F6" s="3"/>
      <c r="G6" s="3"/>
      <c r="H6" s="11">
        <f t="shared" si="0"/>
        <v>0</v>
      </c>
      <c r="I6" s="11">
        <f t="shared" si="1"/>
        <v>0</v>
      </c>
      <c r="J6" s="11">
        <f t="shared" si="2"/>
        <v>0</v>
      </c>
      <c r="K6" s="11">
        <f t="shared" si="3"/>
        <v>0</v>
      </c>
      <c r="L6" s="11">
        <f t="shared" si="4"/>
        <v>0</v>
      </c>
    </row>
    <row r="7" spans="2:12" ht="134.25" customHeight="1" x14ac:dyDescent="0.35">
      <c r="B7" s="8">
        <v>4</v>
      </c>
      <c r="C7" s="9" t="s">
        <v>12</v>
      </c>
      <c r="D7" s="8" t="s">
        <v>10</v>
      </c>
      <c r="E7" s="10">
        <v>30</v>
      </c>
      <c r="F7" s="3"/>
      <c r="G7" s="3"/>
      <c r="H7" s="11">
        <f t="shared" si="0"/>
        <v>0</v>
      </c>
      <c r="I7" s="11">
        <f t="shared" si="1"/>
        <v>0</v>
      </c>
      <c r="J7" s="11">
        <f t="shared" si="2"/>
        <v>0</v>
      </c>
      <c r="K7" s="11">
        <f t="shared" si="3"/>
        <v>0</v>
      </c>
      <c r="L7" s="11">
        <f t="shared" si="4"/>
        <v>0</v>
      </c>
    </row>
    <row r="8" spans="2:12" ht="78" customHeight="1" x14ac:dyDescent="0.35">
      <c r="B8" s="8">
        <v>5</v>
      </c>
      <c r="C8" s="9" t="s">
        <v>13</v>
      </c>
      <c r="D8" s="8" t="s">
        <v>10</v>
      </c>
      <c r="E8" s="10">
        <v>40</v>
      </c>
      <c r="F8" s="3"/>
      <c r="G8" s="3"/>
      <c r="H8" s="11">
        <f t="shared" si="0"/>
        <v>0</v>
      </c>
      <c r="I8" s="11">
        <f t="shared" si="1"/>
        <v>0</v>
      </c>
      <c r="J8" s="11">
        <f t="shared" si="2"/>
        <v>0</v>
      </c>
      <c r="K8" s="11">
        <f t="shared" si="3"/>
        <v>0</v>
      </c>
      <c r="L8" s="11">
        <f t="shared" si="4"/>
        <v>0</v>
      </c>
    </row>
    <row r="9" spans="2:12" ht="73.5" customHeight="1" x14ac:dyDescent="0.35">
      <c r="B9" s="8">
        <v>6</v>
      </c>
      <c r="C9" s="9" t="s">
        <v>14</v>
      </c>
      <c r="D9" s="8" t="s">
        <v>10</v>
      </c>
      <c r="E9" s="10">
        <v>2</v>
      </c>
      <c r="F9" s="3"/>
      <c r="G9" s="3"/>
      <c r="H9" s="11">
        <f t="shared" si="0"/>
        <v>0</v>
      </c>
      <c r="I9" s="11">
        <f t="shared" si="1"/>
        <v>0</v>
      </c>
      <c r="J9" s="11">
        <f t="shared" si="2"/>
        <v>0</v>
      </c>
      <c r="K9" s="11">
        <f t="shared" si="3"/>
        <v>0</v>
      </c>
      <c r="L9" s="11">
        <f t="shared" si="4"/>
        <v>0</v>
      </c>
    </row>
    <row r="10" spans="2:12" ht="78.75" customHeight="1" x14ac:dyDescent="0.35">
      <c r="B10" s="8">
        <v>7</v>
      </c>
      <c r="C10" s="9" t="s">
        <v>15</v>
      </c>
      <c r="D10" s="8" t="s">
        <v>10</v>
      </c>
      <c r="E10" s="10">
        <v>50</v>
      </c>
      <c r="F10" s="3"/>
      <c r="G10" s="3"/>
      <c r="H10" s="11">
        <f t="shared" si="0"/>
        <v>0</v>
      </c>
      <c r="I10" s="11">
        <f t="shared" si="1"/>
        <v>0</v>
      </c>
      <c r="J10" s="11">
        <f t="shared" si="2"/>
        <v>0</v>
      </c>
      <c r="K10" s="11">
        <f t="shared" si="3"/>
        <v>0</v>
      </c>
      <c r="L10" s="11">
        <f t="shared" si="4"/>
        <v>0</v>
      </c>
    </row>
    <row r="11" spans="2:12" ht="96.75" customHeight="1" x14ac:dyDescent="0.35">
      <c r="B11" s="8">
        <v>8</v>
      </c>
      <c r="C11" s="9" t="s">
        <v>16</v>
      </c>
      <c r="D11" s="8" t="s">
        <v>10</v>
      </c>
      <c r="E11" s="10">
        <v>320</v>
      </c>
      <c r="F11" s="3"/>
      <c r="G11" s="3"/>
      <c r="H11" s="11">
        <f t="shared" si="0"/>
        <v>0</v>
      </c>
      <c r="I11" s="11">
        <f t="shared" si="1"/>
        <v>0</v>
      </c>
      <c r="J11" s="11">
        <f t="shared" si="2"/>
        <v>0</v>
      </c>
      <c r="K11" s="11">
        <f t="shared" si="3"/>
        <v>0</v>
      </c>
      <c r="L11" s="11">
        <f t="shared" si="4"/>
        <v>0</v>
      </c>
    </row>
    <row r="12" spans="2:12" ht="139.5" customHeight="1" x14ac:dyDescent="0.35">
      <c r="B12" s="8">
        <v>9</v>
      </c>
      <c r="C12" s="9" t="s">
        <v>17</v>
      </c>
      <c r="D12" s="8" t="s">
        <v>10</v>
      </c>
      <c r="E12" s="10">
        <v>320</v>
      </c>
      <c r="F12" s="3"/>
      <c r="G12" s="3"/>
      <c r="H12" s="11">
        <f t="shared" si="0"/>
        <v>0</v>
      </c>
      <c r="I12" s="11">
        <f t="shared" si="1"/>
        <v>0</v>
      </c>
      <c r="J12" s="11">
        <f t="shared" si="2"/>
        <v>0</v>
      </c>
      <c r="K12" s="11">
        <f t="shared" si="3"/>
        <v>0</v>
      </c>
      <c r="L12" s="11">
        <f t="shared" si="4"/>
        <v>0</v>
      </c>
    </row>
    <row r="13" spans="2:12" ht="68.25" customHeight="1" x14ac:dyDescent="0.35">
      <c r="B13" s="8">
        <v>10</v>
      </c>
      <c r="C13" s="9" t="s">
        <v>18</v>
      </c>
      <c r="D13" s="8" t="s">
        <v>10</v>
      </c>
      <c r="E13" s="10">
        <v>8</v>
      </c>
      <c r="F13" s="3"/>
      <c r="G13" s="3"/>
      <c r="H13" s="11">
        <f t="shared" si="0"/>
        <v>0</v>
      </c>
      <c r="I13" s="11">
        <f t="shared" si="1"/>
        <v>0</v>
      </c>
      <c r="J13" s="11">
        <f t="shared" si="2"/>
        <v>0</v>
      </c>
      <c r="K13" s="11">
        <f t="shared" si="3"/>
        <v>0</v>
      </c>
      <c r="L13" s="11">
        <f t="shared" si="4"/>
        <v>0</v>
      </c>
    </row>
    <row r="14" spans="2:12" ht="69.75" customHeight="1" x14ac:dyDescent="0.35">
      <c r="B14" s="8">
        <v>11</v>
      </c>
      <c r="C14" s="9" t="s">
        <v>19</v>
      </c>
      <c r="D14" s="8" t="s">
        <v>10</v>
      </c>
      <c r="E14" s="10">
        <v>8</v>
      </c>
      <c r="F14" s="3"/>
      <c r="G14" s="3"/>
      <c r="H14" s="11">
        <f t="shared" si="0"/>
        <v>0</v>
      </c>
      <c r="I14" s="11">
        <f t="shared" si="1"/>
        <v>0</v>
      </c>
      <c r="J14" s="11">
        <f t="shared" si="2"/>
        <v>0</v>
      </c>
      <c r="K14" s="11">
        <f t="shared" si="3"/>
        <v>0</v>
      </c>
      <c r="L14" s="11">
        <f t="shared" si="4"/>
        <v>0</v>
      </c>
    </row>
    <row r="15" spans="2:12" ht="159.75" customHeight="1" x14ac:dyDescent="0.35">
      <c r="B15" s="8">
        <v>12</v>
      </c>
      <c r="C15" s="9" t="s">
        <v>20</v>
      </c>
      <c r="D15" s="8" t="s">
        <v>10</v>
      </c>
      <c r="E15" s="10">
        <v>8</v>
      </c>
      <c r="F15" s="3"/>
      <c r="G15" s="3"/>
      <c r="H15" s="11">
        <f t="shared" si="0"/>
        <v>0</v>
      </c>
      <c r="I15" s="11">
        <f t="shared" si="1"/>
        <v>0</v>
      </c>
      <c r="J15" s="11">
        <f t="shared" si="2"/>
        <v>0</v>
      </c>
      <c r="K15" s="11">
        <f t="shared" si="3"/>
        <v>0</v>
      </c>
      <c r="L15" s="11">
        <f t="shared" si="4"/>
        <v>0</v>
      </c>
    </row>
    <row r="16" spans="2:12" ht="80.25" customHeight="1" x14ac:dyDescent="0.35">
      <c r="B16" s="8">
        <v>13</v>
      </c>
      <c r="C16" s="9" t="s">
        <v>21</v>
      </c>
      <c r="D16" s="8" t="s">
        <v>10</v>
      </c>
      <c r="E16" s="10">
        <v>8</v>
      </c>
      <c r="F16" s="3"/>
      <c r="G16" s="3"/>
      <c r="H16" s="11">
        <f t="shared" si="0"/>
        <v>0</v>
      </c>
      <c r="I16" s="11">
        <f t="shared" si="1"/>
        <v>0</v>
      </c>
      <c r="J16" s="11">
        <f t="shared" si="2"/>
        <v>0</v>
      </c>
      <c r="K16" s="11">
        <f t="shared" si="3"/>
        <v>0</v>
      </c>
      <c r="L16" s="11">
        <f t="shared" si="4"/>
        <v>0</v>
      </c>
    </row>
    <row r="17" spans="2:12" ht="63.75" customHeight="1" x14ac:dyDescent="0.35">
      <c r="B17" s="8">
        <v>14</v>
      </c>
      <c r="C17" s="9" t="s">
        <v>22</v>
      </c>
      <c r="D17" s="8" t="s">
        <v>10</v>
      </c>
      <c r="E17" s="10">
        <v>45</v>
      </c>
      <c r="F17" s="3"/>
      <c r="G17" s="3"/>
      <c r="H17" s="11">
        <f t="shared" si="0"/>
        <v>0</v>
      </c>
      <c r="I17" s="11">
        <f t="shared" si="1"/>
        <v>0</v>
      </c>
      <c r="J17" s="11">
        <f t="shared" si="2"/>
        <v>0</v>
      </c>
      <c r="K17" s="11">
        <f t="shared" si="3"/>
        <v>0</v>
      </c>
      <c r="L17" s="11">
        <f t="shared" si="4"/>
        <v>0</v>
      </c>
    </row>
    <row r="18" spans="2:12" ht="100.5" customHeight="1" x14ac:dyDescent="0.35">
      <c r="B18" s="8">
        <v>15</v>
      </c>
      <c r="C18" s="9" t="s">
        <v>23</v>
      </c>
      <c r="D18" s="8" t="s">
        <v>10</v>
      </c>
      <c r="E18" s="10">
        <v>20</v>
      </c>
      <c r="F18" s="3"/>
      <c r="G18" s="3"/>
      <c r="H18" s="11">
        <f t="shared" si="0"/>
        <v>0</v>
      </c>
      <c r="I18" s="11">
        <f t="shared" si="1"/>
        <v>0</v>
      </c>
      <c r="J18" s="11">
        <f t="shared" si="2"/>
        <v>0</v>
      </c>
      <c r="K18" s="11">
        <f t="shared" si="3"/>
        <v>0</v>
      </c>
      <c r="L18" s="11">
        <f t="shared" si="4"/>
        <v>0</v>
      </c>
    </row>
    <row r="19" spans="2:12" ht="78.75" customHeight="1" x14ac:dyDescent="0.35">
      <c r="B19" s="8">
        <v>16</v>
      </c>
      <c r="C19" s="9" t="s">
        <v>24</v>
      </c>
      <c r="D19" s="8" t="s">
        <v>10</v>
      </c>
      <c r="E19" s="10">
        <v>13</v>
      </c>
      <c r="F19" s="3"/>
      <c r="G19" s="3"/>
      <c r="H19" s="11">
        <f t="shared" si="0"/>
        <v>0</v>
      </c>
      <c r="I19" s="11">
        <f t="shared" si="1"/>
        <v>0</v>
      </c>
      <c r="J19" s="11">
        <f t="shared" si="2"/>
        <v>0</v>
      </c>
      <c r="K19" s="11">
        <f t="shared" si="3"/>
        <v>0</v>
      </c>
      <c r="L19" s="11">
        <f t="shared" si="4"/>
        <v>0</v>
      </c>
    </row>
    <row r="20" spans="2:12" ht="78" customHeight="1" x14ac:dyDescent="0.35">
      <c r="B20" s="8">
        <v>17</v>
      </c>
      <c r="C20" s="9" t="s">
        <v>25</v>
      </c>
      <c r="D20" s="8" t="s">
        <v>10</v>
      </c>
      <c r="E20" s="10">
        <v>230</v>
      </c>
      <c r="F20" s="3"/>
      <c r="G20" s="3"/>
      <c r="H20" s="11">
        <f t="shared" si="0"/>
        <v>0</v>
      </c>
      <c r="I20" s="11">
        <f t="shared" si="1"/>
        <v>0</v>
      </c>
      <c r="J20" s="11">
        <f t="shared" si="2"/>
        <v>0</v>
      </c>
      <c r="K20" s="11">
        <f t="shared" si="3"/>
        <v>0</v>
      </c>
      <c r="L20" s="11">
        <f t="shared" si="4"/>
        <v>0</v>
      </c>
    </row>
    <row r="21" spans="2:12" ht="151.5" customHeight="1" x14ac:dyDescent="0.35">
      <c r="B21" s="8">
        <v>18</v>
      </c>
      <c r="C21" s="9" t="s">
        <v>26</v>
      </c>
      <c r="D21" s="8" t="s">
        <v>10</v>
      </c>
      <c r="E21" s="10">
        <v>220</v>
      </c>
      <c r="F21" s="3"/>
      <c r="G21" s="3"/>
      <c r="H21" s="11">
        <f t="shared" si="0"/>
        <v>0</v>
      </c>
      <c r="I21" s="11">
        <f t="shared" si="1"/>
        <v>0</v>
      </c>
      <c r="J21" s="11">
        <f t="shared" si="2"/>
        <v>0</v>
      </c>
      <c r="K21" s="11">
        <f t="shared" si="3"/>
        <v>0</v>
      </c>
      <c r="L21" s="11">
        <f t="shared" si="4"/>
        <v>0</v>
      </c>
    </row>
    <row r="22" spans="2:12" ht="149.25" customHeight="1" x14ac:dyDescent="0.35">
      <c r="B22" s="8">
        <v>19</v>
      </c>
      <c r="C22" s="9" t="s">
        <v>27</v>
      </c>
      <c r="D22" s="8" t="s">
        <v>10</v>
      </c>
      <c r="E22" s="10">
        <v>220</v>
      </c>
      <c r="F22" s="3"/>
      <c r="G22" s="3"/>
      <c r="H22" s="11">
        <f t="shared" si="0"/>
        <v>0</v>
      </c>
      <c r="I22" s="11">
        <f t="shared" si="1"/>
        <v>0</v>
      </c>
      <c r="J22" s="11">
        <f t="shared" si="2"/>
        <v>0</v>
      </c>
      <c r="K22" s="11">
        <f t="shared" si="3"/>
        <v>0</v>
      </c>
      <c r="L22" s="11">
        <f t="shared" si="4"/>
        <v>0</v>
      </c>
    </row>
    <row r="23" spans="2:12" ht="112.5" customHeight="1" x14ac:dyDescent="0.35">
      <c r="B23" s="8">
        <v>20</v>
      </c>
      <c r="C23" s="9" t="s">
        <v>28</v>
      </c>
      <c r="D23" s="8" t="s">
        <v>10</v>
      </c>
      <c r="E23" s="10">
        <v>50</v>
      </c>
      <c r="F23" s="3"/>
      <c r="G23" s="3"/>
      <c r="H23" s="11">
        <f t="shared" si="0"/>
        <v>0</v>
      </c>
      <c r="I23" s="11">
        <f t="shared" si="1"/>
        <v>0</v>
      </c>
      <c r="J23" s="11">
        <f t="shared" si="2"/>
        <v>0</v>
      </c>
      <c r="K23" s="11">
        <f t="shared" si="3"/>
        <v>0</v>
      </c>
      <c r="L23" s="11">
        <f t="shared" si="4"/>
        <v>0</v>
      </c>
    </row>
    <row r="24" spans="2:12" ht="127.5" customHeight="1" x14ac:dyDescent="0.35">
      <c r="B24" s="8">
        <v>21</v>
      </c>
      <c r="C24" s="9" t="s">
        <v>29</v>
      </c>
      <c r="D24" s="8" t="s">
        <v>10</v>
      </c>
      <c r="E24" s="10">
        <v>50</v>
      </c>
      <c r="F24" s="3"/>
      <c r="G24" s="3"/>
      <c r="H24" s="11">
        <f t="shared" si="0"/>
        <v>0</v>
      </c>
      <c r="I24" s="11">
        <f t="shared" si="1"/>
        <v>0</v>
      </c>
      <c r="J24" s="11">
        <f t="shared" si="2"/>
        <v>0</v>
      </c>
      <c r="K24" s="11">
        <f t="shared" si="3"/>
        <v>0</v>
      </c>
      <c r="L24" s="11">
        <f t="shared" si="4"/>
        <v>0</v>
      </c>
    </row>
    <row r="25" spans="2:12" ht="123.75" customHeight="1" x14ac:dyDescent="0.35">
      <c r="B25" s="8">
        <v>22</v>
      </c>
      <c r="C25" s="9" t="s">
        <v>30</v>
      </c>
      <c r="D25" s="8" t="s">
        <v>10</v>
      </c>
      <c r="E25" s="10">
        <v>50</v>
      </c>
      <c r="F25" s="3"/>
      <c r="G25" s="3"/>
      <c r="H25" s="11">
        <f t="shared" si="0"/>
        <v>0</v>
      </c>
      <c r="I25" s="11">
        <f t="shared" si="1"/>
        <v>0</v>
      </c>
      <c r="J25" s="11">
        <f t="shared" si="2"/>
        <v>0</v>
      </c>
      <c r="K25" s="11">
        <f t="shared" si="3"/>
        <v>0</v>
      </c>
      <c r="L25" s="11">
        <f t="shared" si="4"/>
        <v>0</v>
      </c>
    </row>
    <row r="26" spans="2:12" ht="103.5" customHeight="1" x14ac:dyDescent="0.35">
      <c r="B26" s="8">
        <v>23</v>
      </c>
      <c r="C26" s="9" t="s">
        <v>31</v>
      </c>
      <c r="D26" s="8" t="s">
        <v>10</v>
      </c>
      <c r="E26" s="10">
        <v>20</v>
      </c>
      <c r="F26" s="3"/>
      <c r="G26" s="3"/>
      <c r="H26" s="11">
        <f t="shared" si="0"/>
        <v>0</v>
      </c>
      <c r="I26" s="11">
        <f t="shared" si="1"/>
        <v>0</v>
      </c>
      <c r="J26" s="11">
        <f t="shared" si="2"/>
        <v>0</v>
      </c>
      <c r="K26" s="11">
        <f t="shared" si="3"/>
        <v>0</v>
      </c>
      <c r="L26" s="11">
        <f t="shared" si="4"/>
        <v>0</v>
      </c>
    </row>
    <row r="27" spans="2:12" ht="110.25" customHeight="1" x14ac:dyDescent="0.35">
      <c r="B27" s="8">
        <v>24</v>
      </c>
      <c r="C27" s="9" t="s">
        <v>32</v>
      </c>
      <c r="D27" s="8" t="s">
        <v>10</v>
      </c>
      <c r="E27" s="10">
        <v>20</v>
      </c>
      <c r="F27" s="3"/>
      <c r="G27" s="3"/>
      <c r="H27" s="11">
        <f t="shared" si="0"/>
        <v>0</v>
      </c>
      <c r="I27" s="11">
        <f t="shared" si="1"/>
        <v>0</v>
      </c>
      <c r="J27" s="11">
        <f t="shared" si="2"/>
        <v>0</v>
      </c>
      <c r="K27" s="11">
        <f t="shared" si="3"/>
        <v>0</v>
      </c>
      <c r="L27" s="11">
        <f t="shared" si="4"/>
        <v>0</v>
      </c>
    </row>
    <row r="28" spans="2:12" ht="117" customHeight="1" x14ac:dyDescent="0.35">
      <c r="B28" s="8">
        <v>25</v>
      </c>
      <c r="C28" s="9" t="s">
        <v>33</v>
      </c>
      <c r="D28" s="8" t="s">
        <v>10</v>
      </c>
      <c r="E28" s="10">
        <v>40</v>
      </c>
      <c r="F28" s="3"/>
      <c r="G28" s="3"/>
      <c r="H28" s="11">
        <f t="shared" si="0"/>
        <v>0</v>
      </c>
      <c r="I28" s="11">
        <f t="shared" si="1"/>
        <v>0</v>
      </c>
      <c r="J28" s="11">
        <f t="shared" si="2"/>
        <v>0</v>
      </c>
      <c r="K28" s="11">
        <f t="shared" si="3"/>
        <v>0</v>
      </c>
      <c r="L28" s="11">
        <f t="shared" si="4"/>
        <v>0</v>
      </c>
    </row>
    <row r="29" spans="2:12" ht="81.75" customHeight="1" x14ac:dyDescent="0.35">
      <c r="B29" s="8">
        <v>26</v>
      </c>
      <c r="C29" s="9" t="s">
        <v>34</v>
      </c>
      <c r="D29" s="8" t="s">
        <v>10</v>
      </c>
      <c r="E29" s="10">
        <v>7</v>
      </c>
      <c r="F29" s="3"/>
      <c r="G29" s="3"/>
      <c r="H29" s="11">
        <f t="shared" si="0"/>
        <v>0</v>
      </c>
      <c r="I29" s="11">
        <f t="shared" si="1"/>
        <v>0</v>
      </c>
      <c r="J29" s="11">
        <f t="shared" si="2"/>
        <v>0</v>
      </c>
      <c r="K29" s="11">
        <f t="shared" si="3"/>
        <v>0</v>
      </c>
      <c r="L29" s="11">
        <f t="shared" si="4"/>
        <v>0</v>
      </c>
    </row>
    <row r="30" spans="2:12" ht="51.75" customHeight="1" x14ac:dyDescent="0.35">
      <c r="B30" s="8">
        <v>27</v>
      </c>
      <c r="C30" s="9" t="s">
        <v>35</v>
      </c>
      <c r="D30" s="8" t="s">
        <v>10</v>
      </c>
      <c r="E30" s="10">
        <v>10</v>
      </c>
      <c r="F30" s="3"/>
      <c r="G30" s="3"/>
      <c r="H30" s="11">
        <f t="shared" si="0"/>
        <v>0</v>
      </c>
      <c r="I30" s="11">
        <f t="shared" si="1"/>
        <v>0</v>
      </c>
      <c r="J30" s="11">
        <f t="shared" si="2"/>
        <v>0</v>
      </c>
      <c r="K30" s="11">
        <f t="shared" si="3"/>
        <v>0</v>
      </c>
      <c r="L30" s="11">
        <f t="shared" si="4"/>
        <v>0</v>
      </c>
    </row>
    <row r="31" spans="2:12" ht="51.75" customHeight="1" x14ac:dyDescent="0.35">
      <c r="B31" s="8">
        <v>28</v>
      </c>
      <c r="C31" s="9" t="s">
        <v>36</v>
      </c>
      <c r="D31" s="8" t="s">
        <v>10</v>
      </c>
      <c r="E31" s="10">
        <v>20</v>
      </c>
      <c r="F31" s="3"/>
      <c r="G31" s="3"/>
      <c r="H31" s="11">
        <f t="shared" si="0"/>
        <v>0</v>
      </c>
      <c r="I31" s="11">
        <f t="shared" si="1"/>
        <v>0</v>
      </c>
      <c r="J31" s="11">
        <f t="shared" si="2"/>
        <v>0</v>
      </c>
      <c r="K31" s="11">
        <f t="shared" si="3"/>
        <v>0</v>
      </c>
      <c r="L31" s="11">
        <f t="shared" si="4"/>
        <v>0</v>
      </c>
    </row>
    <row r="32" spans="2:12" ht="75" customHeight="1" x14ac:dyDescent="0.35">
      <c r="B32" s="8">
        <v>29</v>
      </c>
      <c r="C32" s="9" t="s">
        <v>37</v>
      </c>
      <c r="D32" s="8" t="s">
        <v>10</v>
      </c>
      <c r="E32" s="10">
        <v>3</v>
      </c>
      <c r="F32" s="3"/>
      <c r="G32" s="3"/>
      <c r="H32" s="11">
        <f t="shared" si="0"/>
        <v>0</v>
      </c>
      <c r="I32" s="11">
        <f t="shared" si="1"/>
        <v>0</v>
      </c>
      <c r="J32" s="11">
        <f t="shared" si="2"/>
        <v>0</v>
      </c>
      <c r="K32" s="11">
        <f t="shared" si="3"/>
        <v>0</v>
      </c>
      <c r="L32" s="11">
        <f t="shared" si="4"/>
        <v>0</v>
      </c>
    </row>
    <row r="33" spans="2:12" ht="141.75" customHeight="1" x14ac:dyDescent="0.35">
      <c r="B33" s="8">
        <v>30</v>
      </c>
      <c r="C33" s="9" t="s">
        <v>38</v>
      </c>
      <c r="D33" s="8" t="s">
        <v>10</v>
      </c>
      <c r="E33" s="10">
        <v>3</v>
      </c>
      <c r="F33" s="3"/>
      <c r="G33" s="3"/>
      <c r="H33" s="11">
        <f t="shared" si="0"/>
        <v>0</v>
      </c>
      <c r="I33" s="11">
        <f t="shared" si="1"/>
        <v>0</v>
      </c>
      <c r="J33" s="11">
        <f t="shared" si="2"/>
        <v>0</v>
      </c>
      <c r="K33" s="11">
        <f t="shared" si="3"/>
        <v>0</v>
      </c>
      <c r="L33" s="11">
        <f t="shared" si="4"/>
        <v>0</v>
      </c>
    </row>
    <row r="34" spans="2:12" ht="96.75" customHeight="1" x14ac:dyDescent="0.35">
      <c r="B34" s="8">
        <v>31</v>
      </c>
      <c r="C34" s="9" t="s">
        <v>39</v>
      </c>
      <c r="D34" s="8" t="s">
        <v>10</v>
      </c>
      <c r="E34" s="10">
        <v>25</v>
      </c>
      <c r="F34" s="3"/>
      <c r="G34" s="3"/>
      <c r="H34" s="11">
        <f t="shared" si="0"/>
        <v>0</v>
      </c>
      <c r="I34" s="11">
        <f t="shared" si="1"/>
        <v>0</v>
      </c>
      <c r="J34" s="11">
        <f t="shared" si="2"/>
        <v>0</v>
      </c>
      <c r="K34" s="11">
        <f t="shared" si="3"/>
        <v>0</v>
      </c>
      <c r="L34" s="11">
        <f t="shared" si="4"/>
        <v>0</v>
      </c>
    </row>
    <row r="35" spans="2:12" ht="78.75" customHeight="1" x14ac:dyDescent="0.35">
      <c r="B35" s="8">
        <v>32</v>
      </c>
      <c r="C35" s="9" t="s">
        <v>40</v>
      </c>
      <c r="D35" s="8" t="s">
        <v>10</v>
      </c>
      <c r="E35" s="10">
        <v>5</v>
      </c>
      <c r="F35" s="3"/>
      <c r="G35" s="3"/>
      <c r="H35" s="11">
        <f t="shared" si="0"/>
        <v>0</v>
      </c>
      <c r="I35" s="11">
        <f t="shared" si="1"/>
        <v>0</v>
      </c>
      <c r="J35" s="11">
        <f t="shared" si="2"/>
        <v>0</v>
      </c>
      <c r="K35" s="11">
        <f t="shared" si="3"/>
        <v>0</v>
      </c>
      <c r="L35" s="11">
        <f t="shared" si="4"/>
        <v>0</v>
      </c>
    </row>
    <row r="36" spans="2:12" ht="72" customHeight="1" x14ac:dyDescent="0.35">
      <c r="B36" s="8">
        <v>33</v>
      </c>
      <c r="C36" s="9" t="s">
        <v>41</v>
      </c>
      <c r="D36" s="8" t="s">
        <v>10</v>
      </c>
      <c r="E36" s="10">
        <v>5</v>
      </c>
      <c r="F36" s="3"/>
      <c r="G36" s="3"/>
      <c r="H36" s="11">
        <f t="shared" si="0"/>
        <v>0</v>
      </c>
      <c r="I36" s="11">
        <f t="shared" si="1"/>
        <v>0</v>
      </c>
      <c r="J36" s="11">
        <f t="shared" si="2"/>
        <v>0</v>
      </c>
      <c r="K36" s="11">
        <f t="shared" si="3"/>
        <v>0</v>
      </c>
      <c r="L36" s="11">
        <f t="shared" si="4"/>
        <v>0</v>
      </c>
    </row>
    <row r="37" spans="2:12" ht="70.5" customHeight="1" x14ac:dyDescent="0.35">
      <c r="B37" s="8">
        <v>34</v>
      </c>
      <c r="C37" s="9" t="s">
        <v>42</v>
      </c>
      <c r="D37" s="8" t="s">
        <v>10</v>
      </c>
      <c r="E37" s="10">
        <v>4</v>
      </c>
      <c r="F37" s="3"/>
      <c r="G37" s="3"/>
      <c r="H37" s="11">
        <f t="shared" si="0"/>
        <v>0</v>
      </c>
      <c r="I37" s="11">
        <f t="shared" si="1"/>
        <v>0</v>
      </c>
      <c r="J37" s="11">
        <f t="shared" si="2"/>
        <v>0</v>
      </c>
      <c r="K37" s="11">
        <f t="shared" si="3"/>
        <v>0</v>
      </c>
      <c r="L37" s="11">
        <f t="shared" si="4"/>
        <v>0</v>
      </c>
    </row>
    <row r="38" spans="2:12" ht="54.75" customHeight="1" x14ac:dyDescent="0.35">
      <c r="B38" s="8">
        <v>35</v>
      </c>
      <c r="C38" s="9" t="s">
        <v>43</v>
      </c>
      <c r="D38" s="8" t="s">
        <v>10</v>
      </c>
      <c r="E38" s="10">
        <v>20</v>
      </c>
      <c r="F38" s="3"/>
      <c r="G38" s="3"/>
      <c r="H38" s="11">
        <f t="shared" si="0"/>
        <v>0</v>
      </c>
      <c r="I38" s="11">
        <f t="shared" si="1"/>
        <v>0</v>
      </c>
      <c r="J38" s="11">
        <f t="shared" si="2"/>
        <v>0</v>
      </c>
      <c r="K38" s="11">
        <f t="shared" si="3"/>
        <v>0</v>
      </c>
      <c r="L38" s="11">
        <f t="shared" si="4"/>
        <v>0</v>
      </c>
    </row>
    <row r="39" spans="2:12" ht="51.75" customHeight="1" x14ac:dyDescent="0.35">
      <c r="B39" s="8">
        <v>36</v>
      </c>
      <c r="C39" s="9" t="s">
        <v>44</v>
      </c>
      <c r="D39" s="8" t="s">
        <v>10</v>
      </c>
      <c r="E39" s="10">
        <v>20</v>
      </c>
      <c r="F39" s="3"/>
      <c r="G39" s="3"/>
      <c r="H39" s="11">
        <f t="shared" si="0"/>
        <v>0</v>
      </c>
      <c r="I39" s="11">
        <f t="shared" si="1"/>
        <v>0</v>
      </c>
      <c r="J39" s="11">
        <f t="shared" si="2"/>
        <v>0</v>
      </c>
      <c r="K39" s="11">
        <f t="shared" si="3"/>
        <v>0</v>
      </c>
      <c r="L39" s="11">
        <f t="shared" si="4"/>
        <v>0</v>
      </c>
    </row>
    <row r="40" spans="2:12" ht="51.75" customHeight="1" x14ac:dyDescent="0.35">
      <c r="B40" s="8">
        <v>37</v>
      </c>
      <c r="C40" s="9" t="s">
        <v>45</v>
      </c>
      <c r="D40" s="8" t="s">
        <v>10</v>
      </c>
      <c r="E40" s="10">
        <v>300</v>
      </c>
      <c r="F40" s="3"/>
      <c r="G40" s="3"/>
      <c r="H40" s="11">
        <f t="shared" si="0"/>
        <v>0</v>
      </c>
      <c r="I40" s="11">
        <f t="shared" si="1"/>
        <v>0</v>
      </c>
      <c r="J40" s="11">
        <f t="shared" si="2"/>
        <v>0</v>
      </c>
      <c r="K40" s="11">
        <f t="shared" si="3"/>
        <v>0</v>
      </c>
      <c r="L40" s="11">
        <f t="shared" si="4"/>
        <v>0</v>
      </c>
    </row>
    <row r="41" spans="2:12" ht="51.75" customHeight="1" x14ac:dyDescent="0.35">
      <c r="B41" s="8">
        <v>38</v>
      </c>
      <c r="C41" s="9" t="s">
        <v>46</v>
      </c>
      <c r="D41" s="8" t="s">
        <v>10</v>
      </c>
      <c r="E41" s="10">
        <v>20</v>
      </c>
      <c r="F41" s="3"/>
      <c r="G41" s="3"/>
      <c r="H41" s="11">
        <f t="shared" si="0"/>
        <v>0</v>
      </c>
      <c r="I41" s="11">
        <f t="shared" si="1"/>
        <v>0</v>
      </c>
      <c r="J41" s="11">
        <f t="shared" si="2"/>
        <v>0</v>
      </c>
      <c r="K41" s="11">
        <f t="shared" si="3"/>
        <v>0</v>
      </c>
      <c r="L41" s="11">
        <f t="shared" si="4"/>
        <v>0</v>
      </c>
    </row>
    <row r="42" spans="2:12" ht="84.75" customHeight="1" x14ac:dyDescent="0.35">
      <c r="B42" s="8">
        <v>39</v>
      </c>
      <c r="C42" s="9" t="s">
        <v>47</v>
      </c>
      <c r="D42" s="8" t="s">
        <v>10</v>
      </c>
      <c r="E42" s="10">
        <v>80</v>
      </c>
      <c r="F42" s="3"/>
      <c r="G42" s="3"/>
      <c r="H42" s="11">
        <f t="shared" si="0"/>
        <v>0</v>
      </c>
      <c r="I42" s="11">
        <f t="shared" si="1"/>
        <v>0</v>
      </c>
      <c r="J42" s="11">
        <f t="shared" si="2"/>
        <v>0</v>
      </c>
      <c r="K42" s="11">
        <f t="shared" si="3"/>
        <v>0</v>
      </c>
      <c r="L42" s="11">
        <f t="shared" si="4"/>
        <v>0</v>
      </c>
    </row>
    <row r="43" spans="2:12" ht="68.25" customHeight="1" x14ac:dyDescent="0.35">
      <c r="B43" s="8">
        <v>40</v>
      </c>
      <c r="C43" s="9" t="s">
        <v>48</v>
      </c>
      <c r="D43" s="8" t="s">
        <v>10</v>
      </c>
      <c r="E43" s="10">
        <v>15</v>
      </c>
      <c r="F43" s="3"/>
      <c r="G43" s="3"/>
      <c r="H43" s="11">
        <f t="shared" si="0"/>
        <v>0</v>
      </c>
      <c r="I43" s="11">
        <f t="shared" si="1"/>
        <v>0</v>
      </c>
      <c r="J43" s="11">
        <f t="shared" si="2"/>
        <v>0</v>
      </c>
      <c r="K43" s="11">
        <f t="shared" si="3"/>
        <v>0</v>
      </c>
      <c r="L43" s="11">
        <f t="shared" si="4"/>
        <v>0</v>
      </c>
    </row>
    <row r="44" spans="2:12" ht="104.25" customHeight="1" x14ac:dyDescent="0.35">
      <c r="B44" s="8">
        <v>41</v>
      </c>
      <c r="C44" s="9" t="s">
        <v>49</v>
      </c>
      <c r="D44" s="8" t="s">
        <v>10</v>
      </c>
      <c r="E44" s="10">
        <v>350</v>
      </c>
      <c r="F44" s="3"/>
      <c r="G44" s="3"/>
      <c r="H44" s="11">
        <f t="shared" si="0"/>
        <v>0</v>
      </c>
      <c r="I44" s="11">
        <f t="shared" si="1"/>
        <v>0</v>
      </c>
      <c r="J44" s="11">
        <f t="shared" si="2"/>
        <v>0</v>
      </c>
      <c r="K44" s="11">
        <f t="shared" si="3"/>
        <v>0</v>
      </c>
      <c r="L44" s="11">
        <f t="shared" si="4"/>
        <v>0</v>
      </c>
    </row>
    <row r="45" spans="2:12" ht="51.75" customHeight="1" x14ac:dyDescent="0.35">
      <c r="B45" s="8">
        <v>42</v>
      </c>
      <c r="C45" s="9" t="s">
        <v>50</v>
      </c>
      <c r="D45" s="8" t="s">
        <v>10</v>
      </c>
      <c r="E45" s="10">
        <v>30</v>
      </c>
      <c r="F45" s="3"/>
      <c r="G45" s="3"/>
      <c r="H45" s="11">
        <f t="shared" si="0"/>
        <v>0</v>
      </c>
      <c r="I45" s="11">
        <f t="shared" si="1"/>
        <v>0</v>
      </c>
      <c r="J45" s="11">
        <f t="shared" si="2"/>
        <v>0</v>
      </c>
      <c r="K45" s="11">
        <f t="shared" si="3"/>
        <v>0</v>
      </c>
      <c r="L45" s="11">
        <f t="shared" si="4"/>
        <v>0</v>
      </c>
    </row>
    <row r="46" spans="2:12" ht="51.75" customHeight="1" x14ac:dyDescent="0.35">
      <c r="B46" s="8">
        <v>43</v>
      </c>
      <c r="C46" s="9" t="s">
        <v>50</v>
      </c>
      <c r="D46" s="8" t="s">
        <v>10</v>
      </c>
      <c r="E46" s="10">
        <v>30</v>
      </c>
      <c r="F46" s="3"/>
      <c r="G46" s="3"/>
      <c r="H46" s="11">
        <f t="shared" si="0"/>
        <v>0</v>
      </c>
      <c r="I46" s="11">
        <f t="shared" si="1"/>
        <v>0</v>
      </c>
      <c r="J46" s="11">
        <f t="shared" si="2"/>
        <v>0</v>
      </c>
      <c r="K46" s="11">
        <f t="shared" si="3"/>
        <v>0</v>
      </c>
      <c r="L46" s="11">
        <f t="shared" si="4"/>
        <v>0</v>
      </c>
    </row>
    <row r="47" spans="2:12" x14ac:dyDescent="0.35">
      <c r="B47" s="4"/>
      <c r="C47" s="23" t="s">
        <v>3</v>
      </c>
      <c r="D47" s="24"/>
      <c r="E47" s="24"/>
      <c r="F47" s="24"/>
      <c r="G47" s="24"/>
      <c r="H47" s="24"/>
      <c r="I47" s="24"/>
      <c r="J47" s="24"/>
      <c r="K47" s="25"/>
      <c r="L47" s="12">
        <f>SUM(J4:J46)</f>
        <v>0</v>
      </c>
    </row>
    <row r="48" spans="2:12" x14ac:dyDescent="0.35">
      <c r="B48" s="4"/>
      <c r="C48" s="23" t="s">
        <v>4</v>
      </c>
      <c r="D48" s="24"/>
      <c r="E48" s="24"/>
      <c r="F48" s="24"/>
      <c r="G48" s="24"/>
      <c r="H48" s="24"/>
      <c r="I48" s="24"/>
      <c r="J48" s="24"/>
      <c r="K48" s="25"/>
      <c r="L48" s="12">
        <f>SUM(K4:K46)</f>
        <v>0</v>
      </c>
    </row>
    <row r="49" spans="2:12" x14ac:dyDescent="0.35">
      <c r="B49" s="26" t="s">
        <v>5</v>
      </c>
      <c r="C49" s="24"/>
      <c r="D49" s="24"/>
      <c r="E49" s="24"/>
      <c r="F49" s="24"/>
      <c r="G49" s="24"/>
      <c r="H49" s="24"/>
      <c r="I49" s="24"/>
      <c r="J49" s="24"/>
      <c r="K49" s="25"/>
      <c r="L49" s="12">
        <f>+L47+L48</f>
        <v>0</v>
      </c>
    </row>
    <row r="50" spans="2:12" ht="16" thickBot="1" x14ac:dyDescent="0.4">
      <c r="B50" s="14" t="s">
        <v>58</v>
      </c>
      <c r="C50" s="15"/>
      <c r="D50" s="15"/>
      <c r="E50" s="15"/>
      <c r="F50" s="15"/>
      <c r="G50" s="15"/>
      <c r="H50" s="15"/>
      <c r="I50" s="15"/>
      <c r="J50" s="15"/>
      <c r="K50" s="16"/>
    </row>
  </sheetData>
  <sheetProtection password="CE28" sheet="1" objects="1" scenarios="1" formatCells="0" formatRows="0"/>
  <mergeCells count="5">
    <mergeCell ref="B50:K50"/>
    <mergeCell ref="B1:L2"/>
    <mergeCell ref="C47:K47"/>
    <mergeCell ref="C48:K48"/>
    <mergeCell ref="B49:K49"/>
  </mergeCells>
  <pageMargins left="0.7" right="0.7" top="0.75" bottom="0.75" header="0.3" footer="0.3"/>
  <pageSetup paperSize="281" scale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1314450</xdr:colOff>
                    <xdr:row>46</xdr:row>
                    <xdr:rowOff>0</xdr:rowOff>
                  </from>
                  <to>
                    <xdr:col>2</xdr:col>
                    <xdr:colOff>1581150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1314450</xdr:colOff>
                    <xdr:row>46</xdr:row>
                    <xdr:rowOff>0</xdr:rowOff>
                  </from>
                  <to>
                    <xdr:col>2</xdr:col>
                    <xdr:colOff>1581150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2</xdr:col>
                    <xdr:colOff>1314450</xdr:colOff>
                    <xdr:row>46</xdr:row>
                    <xdr:rowOff>0</xdr:rowOff>
                  </from>
                  <to>
                    <xdr:col>2</xdr:col>
                    <xdr:colOff>1581150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71495DA7CD6D468F01D76C28FBBC61" ma:contentTypeVersion="10" ma:contentTypeDescription="Crear nuevo documento." ma:contentTypeScope="" ma:versionID="09f181325477b98af6f7b1554e879b30">
  <xsd:schema xmlns:xsd="http://www.w3.org/2001/XMLSchema" xmlns:xs="http://www.w3.org/2001/XMLSchema" xmlns:p="http://schemas.microsoft.com/office/2006/metadata/properties" xmlns:ns2="17348238-faae-4eeb-a26d-145bd1ee9c70" xmlns:ns3="2e64a49e-5761-41ef-9ea0-25cf9ab84d8b" targetNamespace="http://schemas.microsoft.com/office/2006/metadata/properties" ma:root="true" ma:fieldsID="f7dec3e7d63d3100854fd570e4f6a2a1" ns2:_="" ns3:_="">
    <xsd:import namespace="17348238-faae-4eeb-a26d-145bd1ee9c70"/>
    <xsd:import namespace="2e64a49e-5761-41ef-9ea0-25cf9ab84d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8238-faae-4eeb-a26d-145bd1ee9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49e-5761-41ef-9ea0-25cf9ab84d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6F8A51-02C8-48E3-8786-88A498881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48238-faae-4eeb-a26d-145bd1ee9c70"/>
    <ds:schemaRef ds:uri="2e64a49e-5761-41ef-9ea0-25cf9ab84d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120DD1-CAB2-4EBB-A50D-C10D691455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951B9-C85B-4C68-9BA4-B27270FA804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e64a49e-5761-41ef-9ea0-25cf9ab84d8b"/>
    <ds:schemaRef ds:uri="17348238-faae-4eeb-a26d-145bd1ee9c7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JUDITH MOLANO DELGADILLO</dc:creator>
  <cp:lastModifiedBy>camyl</cp:lastModifiedBy>
  <cp:lastPrinted>2020-02-25T21:25:55Z</cp:lastPrinted>
  <dcterms:created xsi:type="dcterms:W3CDTF">2020-02-24T23:09:25Z</dcterms:created>
  <dcterms:modified xsi:type="dcterms:W3CDTF">2021-04-22T15:22:32Z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0x010100BC71495DA7CD6D468F01D76C28FBBC61</vt:lpwstr>
  </property>
</Properties>
</file>